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428" activeTab="0"/>
  </bookViews>
  <sheets>
    <sheet name="Title" sheetId="1" r:id="rId1"/>
    <sheet name="GHG emissions" sheetId="2" r:id="rId2"/>
    <sheet name="GHGs" sheetId="3" r:id="rId3"/>
    <sheet name="CO2" sheetId="4" r:id="rId4"/>
    <sheet name="CH4" sheetId="5" r:id="rId5"/>
    <sheet name="N2O" sheetId="6" r:id="rId6"/>
    <sheet name="F-gases" sheetId="7" r:id="rId7"/>
    <sheet name="NOx" sheetId="8" r:id="rId8"/>
    <sheet name="CO" sheetId="9" r:id="rId9"/>
    <sheet name="NMVOC" sheetId="10" r:id="rId10"/>
    <sheet name="SO2" sheetId="11" r:id="rId11"/>
  </sheets>
  <externalReferences>
    <externalReference r:id="rId14"/>
  </externalReferences>
  <definedNames/>
  <calcPr fullCalcOnLoad="1"/>
</workbook>
</file>

<file path=xl/sharedStrings.xml><?xml version="1.0" encoding="utf-8"?>
<sst xmlns="http://schemas.openxmlformats.org/spreadsheetml/2006/main" count="7357" uniqueCount="186">
  <si>
    <t>NO, NE</t>
  </si>
  <si>
    <t>Conference of European Statisticians</t>
  </si>
  <si>
    <t>Joint Intersectoral Task Force on Environmental Indicators</t>
  </si>
  <si>
    <t>Mt/year</t>
  </si>
  <si>
    <t>million people</t>
  </si>
  <si>
    <t>HFCs (HFC-32, HFC-125, HFC-134a, HFC-143a)</t>
  </si>
  <si>
    <t>Unit</t>
  </si>
  <si>
    <t>Energy-total</t>
  </si>
  <si>
    <t>of which - combustion in stationary sources</t>
  </si>
  <si>
    <t>of which - combustion in mobile sources</t>
  </si>
  <si>
    <t>of which - fugitive emissions</t>
  </si>
  <si>
    <t>Agriculture</t>
  </si>
  <si>
    <t>Waste</t>
  </si>
  <si>
    <t>Specific emissions (without LULUCF)</t>
  </si>
  <si>
    <t>Country area</t>
  </si>
  <si>
    <t>If your country has developed emission projections for GHGs, please present this information as a note:</t>
  </si>
  <si>
    <t>Notation keys used in the table above:</t>
  </si>
  <si>
    <t>Notes:</t>
  </si>
  <si>
    <t>Time series data on the indicators for 1990-2015, Table B-3: Greenhouse gas emissions (GHG):  Republic of Moldova</t>
  </si>
  <si>
    <r>
      <rPr>
        <b/>
        <sz val="10"/>
        <rFont val="Arial"/>
        <family val="2"/>
      </rPr>
      <t xml:space="preserve">Last revision: </t>
    </r>
    <r>
      <rPr>
        <sz val="10"/>
        <rFont val="Arial"/>
        <family val="2"/>
      </rPr>
      <t>22nd June 2017</t>
    </r>
  </si>
  <si>
    <r>
      <t>Absolute values of emissions  (in CO</t>
    </r>
    <r>
      <rPr>
        <b/>
        <vertAlign val="subscript"/>
        <sz val="11"/>
        <color indexed="8"/>
        <rFont val="Arial"/>
        <family val="2"/>
      </rPr>
      <t>2</t>
    </r>
    <r>
      <rPr>
        <b/>
        <sz val="11"/>
        <color indexed="8"/>
        <rFont val="Arial"/>
        <family val="2"/>
      </rPr>
      <t xml:space="preserve"> equivalents)     </t>
    </r>
  </si>
  <si>
    <r>
      <t>Aggregated emissions by sectors (in CO</t>
    </r>
    <r>
      <rPr>
        <b/>
        <vertAlign val="subscript"/>
        <sz val="11"/>
        <color indexed="8"/>
        <rFont val="Arial"/>
        <family val="2"/>
      </rPr>
      <t>2</t>
    </r>
    <r>
      <rPr>
        <b/>
        <sz val="11"/>
        <color indexed="8"/>
        <rFont val="Arial"/>
        <family val="2"/>
      </rPr>
      <t xml:space="preserve"> equivalents)    </t>
    </r>
  </si>
  <si>
    <r>
      <t>Carbon dioxide (CO</t>
    </r>
    <r>
      <rPr>
        <vertAlign val="subscript"/>
        <sz val="10"/>
        <color indexed="8"/>
        <rFont val="Arial"/>
        <family val="2"/>
      </rPr>
      <t>2</t>
    </r>
    <r>
      <rPr>
        <sz val="10"/>
        <color indexed="8"/>
        <rFont val="Arial"/>
        <family val="2"/>
      </rPr>
      <t>) (without LULUCF)</t>
    </r>
  </si>
  <si>
    <r>
      <t>Carbon dioxide (CO</t>
    </r>
    <r>
      <rPr>
        <vertAlign val="subscript"/>
        <sz val="10"/>
        <color indexed="8"/>
        <rFont val="Arial"/>
        <family val="2"/>
      </rPr>
      <t>2</t>
    </r>
    <r>
      <rPr>
        <sz val="10"/>
        <color indexed="8"/>
        <rFont val="Arial"/>
        <family val="2"/>
      </rPr>
      <t>) (with LULUCF)</t>
    </r>
  </si>
  <si>
    <r>
      <t xml:space="preserve">Methane </t>
    </r>
    <r>
      <rPr>
        <sz val="10"/>
        <rFont val="Arial"/>
        <family val="2"/>
      </rPr>
      <t>(СН</t>
    </r>
    <r>
      <rPr>
        <vertAlign val="subscript"/>
        <sz val="10"/>
        <rFont val="Arial"/>
        <family val="2"/>
      </rPr>
      <t>4</t>
    </r>
    <r>
      <rPr>
        <sz val="10"/>
        <rFont val="Arial"/>
        <family val="2"/>
      </rPr>
      <t>) (without LULUCF)</t>
    </r>
  </si>
  <si>
    <r>
      <t>Nitrous oxide (N</t>
    </r>
    <r>
      <rPr>
        <vertAlign val="subscript"/>
        <sz val="10"/>
        <color indexed="8"/>
        <rFont val="Arial"/>
        <family val="2"/>
      </rPr>
      <t>2</t>
    </r>
    <r>
      <rPr>
        <sz val="10"/>
        <color indexed="8"/>
        <rFont val="Arial"/>
        <family val="2"/>
      </rPr>
      <t>O) (without LULUCF)</t>
    </r>
  </si>
  <si>
    <r>
      <t>Nitrous oxide (N</t>
    </r>
    <r>
      <rPr>
        <vertAlign val="subscript"/>
        <sz val="10"/>
        <color indexed="8"/>
        <rFont val="Arial"/>
        <family val="2"/>
      </rPr>
      <t>2</t>
    </r>
    <r>
      <rPr>
        <sz val="10"/>
        <color indexed="8"/>
        <rFont val="Arial"/>
        <family val="2"/>
      </rPr>
      <t>O) (with LULUCF)</t>
    </r>
  </si>
  <si>
    <r>
      <t>PFCs (CF</t>
    </r>
    <r>
      <rPr>
        <vertAlign val="subscript"/>
        <sz val="10"/>
        <color indexed="8"/>
        <rFont val="Arial"/>
        <family val="2"/>
      </rPr>
      <t>4</t>
    </r>
    <r>
      <rPr>
        <sz val="10"/>
        <color indexed="8"/>
        <rFont val="Arial"/>
        <family val="2"/>
      </rPr>
      <t>, C</t>
    </r>
    <r>
      <rPr>
        <vertAlign val="subscript"/>
        <sz val="10"/>
        <color indexed="8"/>
        <rFont val="Arial"/>
        <family val="2"/>
      </rPr>
      <t>2</t>
    </r>
    <r>
      <rPr>
        <sz val="10"/>
        <color indexed="8"/>
        <rFont val="Arial"/>
        <family val="2"/>
      </rPr>
      <t>F</t>
    </r>
    <r>
      <rPr>
        <vertAlign val="subscript"/>
        <sz val="10"/>
        <color indexed="8"/>
        <rFont val="Arial"/>
        <family val="2"/>
      </rPr>
      <t>6</t>
    </r>
    <r>
      <rPr>
        <sz val="10"/>
        <color indexed="8"/>
        <rFont val="Arial"/>
        <family val="2"/>
      </rPr>
      <t>)</t>
    </r>
  </si>
  <si>
    <r>
      <t>Sulphur Hexafluoride (SF</t>
    </r>
    <r>
      <rPr>
        <vertAlign val="subscript"/>
        <sz val="10"/>
        <rFont val="Arial"/>
        <family val="2"/>
      </rPr>
      <t>6</t>
    </r>
    <r>
      <rPr>
        <sz val="10"/>
        <rFont val="Arial"/>
        <family val="2"/>
      </rPr>
      <t>)</t>
    </r>
  </si>
  <si>
    <r>
      <rPr>
        <b/>
        <sz val="10"/>
        <color indexed="8"/>
        <rFont val="Arial"/>
        <family val="2"/>
      </rPr>
      <t>Aggregated emissions including emissions/removals from LULUCF (CO</t>
    </r>
    <r>
      <rPr>
        <b/>
        <vertAlign val="subscript"/>
        <sz val="10"/>
        <color indexed="8"/>
        <rFont val="Arial"/>
        <family val="2"/>
      </rPr>
      <t>2</t>
    </r>
    <r>
      <rPr>
        <b/>
        <sz val="10"/>
        <color indexed="8"/>
        <rFont val="Arial"/>
        <family val="2"/>
      </rPr>
      <t xml:space="preserve"> equivalents)</t>
    </r>
    <r>
      <rPr>
        <sz val="10"/>
        <color indexed="8"/>
        <rFont val="Arial"/>
        <family val="2"/>
      </rPr>
      <t xml:space="preserve">  [ row 10 + row 11 ]</t>
    </r>
  </si>
  <si>
    <r>
      <t>t CO</t>
    </r>
    <r>
      <rPr>
        <vertAlign val="subscript"/>
        <sz val="10"/>
        <color indexed="8"/>
        <rFont val="Arial"/>
        <family val="2"/>
      </rPr>
      <t>2</t>
    </r>
    <r>
      <rPr>
        <sz val="10"/>
        <color indexed="8"/>
        <rFont val="Arial"/>
        <family val="2"/>
      </rPr>
      <t xml:space="preserve"> eq /capita</t>
    </r>
  </si>
  <si>
    <r>
      <t>1000 km</t>
    </r>
    <r>
      <rPr>
        <vertAlign val="superscript"/>
        <sz val="10"/>
        <color indexed="8"/>
        <rFont val="Arial"/>
        <family val="2"/>
      </rPr>
      <t>2</t>
    </r>
  </si>
  <si>
    <r>
      <t xml:space="preserve">Aggregated GHG emissions per capita                                                                                    </t>
    </r>
    <r>
      <rPr>
        <sz val="10"/>
        <rFont val="Arial"/>
        <family val="2"/>
      </rPr>
      <t>[</t>
    </r>
    <r>
      <rPr>
        <b/>
        <sz val="10"/>
        <rFont val="Arial"/>
        <family val="2"/>
      </rPr>
      <t xml:space="preserve"> </t>
    </r>
    <r>
      <rPr>
        <sz val="10"/>
        <rFont val="Arial"/>
        <family val="2"/>
      </rPr>
      <t xml:space="preserve"> row 10 / row 21 ]                           </t>
    </r>
  </si>
  <si>
    <r>
      <t xml:space="preserve">Aggregated GHG emissions per square kilometre                                          </t>
    </r>
    <r>
      <rPr>
        <sz val="10"/>
        <rFont val="Arial"/>
        <family val="2"/>
      </rPr>
      <t>[</t>
    </r>
    <r>
      <rPr>
        <b/>
        <sz val="10"/>
        <rFont val="Arial"/>
        <family val="2"/>
      </rPr>
      <t xml:space="preserve"> </t>
    </r>
    <r>
      <rPr>
        <sz val="10"/>
        <rFont val="Arial"/>
        <family val="2"/>
      </rPr>
      <t xml:space="preserve"> row 10 / row 23  ]                                  </t>
    </r>
  </si>
  <si>
    <r>
      <t>1000 t CO</t>
    </r>
    <r>
      <rPr>
        <vertAlign val="subscript"/>
        <sz val="10"/>
        <color indexed="8"/>
        <rFont val="Arial"/>
        <family val="2"/>
      </rPr>
      <t>2</t>
    </r>
    <r>
      <rPr>
        <sz val="10"/>
        <color indexed="8"/>
        <rFont val="Arial"/>
        <family val="2"/>
      </rPr>
      <t xml:space="preserve"> eq / km</t>
    </r>
    <r>
      <rPr>
        <vertAlign val="superscript"/>
        <sz val="10"/>
        <color indexed="8"/>
        <rFont val="Arial"/>
        <family val="2"/>
      </rPr>
      <t>2</t>
    </r>
  </si>
  <si>
    <t>If your country has adopted emission reduction target under the Paris Agreement and or at the national level, please present this information as a note:</t>
  </si>
  <si>
    <r>
      <t>Under the Paris Agreement, the Republic of Moldova intends to achieve an economy-wide unconditional target of reducing its greenhouse gas emissions by 64-67 per cent below its 1990 level in 2030 and to make best efforts to reduce its emissions by 67 per cent (</t>
    </r>
    <r>
      <rPr>
        <b/>
        <sz val="11"/>
        <color indexed="60"/>
        <rFont val="Calibri"/>
        <family val="2"/>
      </rPr>
      <t>http://www4.unfccc.int/Submissions/INDC/Published%20Documents/Republic%20of%20Moldova/1/INDC_Republic_of_Moldova_25.09.2015.pdf</t>
    </r>
    <r>
      <rPr>
        <b/>
        <sz val="11"/>
        <color indexed="30"/>
        <rFont val="Calibri"/>
        <family val="2"/>
      </rPr>
      <t>). The reduction commitment expressed above could be increased up to 78 per cent below 1990 level conditional to, a global agreement addressing important topics including low-cost financial resources, technology transfer, and technical cooperation, accessible to all at a scale commensurate to the challenge of global climate change. The emission reduction targets will be developed into an emission budget covering the period from 1st January 2021 to 31st December 2030. In order to implement the Nationally Determined Contribution under the Paris Agreement, the Government of the Republic of Moldova approved through the Government Decision No. 1470 as of 30.12.2016 the Low Emission Development Strategy (LEDS) for the period up to 2030 and the Action Plan for its implementation (</t>
    </r>
    <r>
      <rPr>
        <b/>
        <sz val="11"/>
        <color indexed="60"/>
        <rFont val="Calibri"/>
        <family val="2"/>
      </rPr>
      <t>http://lex.justice.md/index.php?action=view&amp;view=doc&amp;lang=1&amp;id=369528</t>
    </r>
    <r>
      <rPr>
        <b/>
        <sz val="11"/>
        <color indexed="30"/>
        <rFont val="Calibri"/>
        <family val="2"/>
      </rPr>
      <t>), a strategic document allowing the country to adjust its development path towards a low-carbon economy and to achieve a green sustainable development, based on the national socio-economic and development priorities. The measures considered by the Action Plan for LEDS implementation include appropriate national mitigation actions (NAMAs). LEDS provides information on implementation procedures and timeframes, as well as provisions on monitoring, measurement, reporting and assessment of the results. The LEDS fully considers also the stipulations of the Association Agreement Republic of Moldova – EU, signed on June 27, 2014, as well as other national legislative acts.</t>
    </r>
  </si>
  <si>
    <r>
      <t xml:space="preserve">The 'Projections of greenhous gas emissions for the period until 2030' are presented in Chapter 4 of the First Biennial Update Report of the Republic of Moldova under the UNFCCC, submitted to the UNFCCC on 5th of April 2016 (the document is available on: </t>
    </r>
    <r>
      <rPr>
        <b/>
        <sz val="11"/>
        <color indexed="60"/>
        <rFont val="Calibri"/>
        <family val="2"/>
      </rPr>
      <t>http://unfccc.int/resource/docs/natc/mdabur1.pdf</t>
    </r>
    <r>
      <rPr>
        <b/>
        <sz val="11"/>
        <color indexed="30"/>
        <rFont val="Calibri"/>
        <family val="2"/>
      </rPr>
      <t>).</t>
    </r>
  </si>
  <si>
    <r>
      <rPr>
        <b/>
        <sz val="10"/>
        <color indexed="8"/>
        <rFont val="Arial"/>
        <family val="2"/>
      </rPr>
      <t>Aggregated emissions (CO</t>
    </r>
    <r>
      <rPr>
        <b/>
        <vertAlign val="subscript"/>
        <sz val="10"/>
        <color indexed="8"/>
        <rFont val="Arial"/>
        <family val="2"/>
      </rPr>
      <t>2</t>
    </r>
    <r>
      <rPr>
        <b/>
        <sz val="10"/>
        <color indexed="8"/>
        <rFont val="Arial"/>
        <family val="2"/>
      </rPr>
      <t xml:space="preserve"> equivalents)</t>
    </r>
    <r>
      <rPr>
        <sz val="10"/>
        <color indexed="8"/>
        <rFont val="Arial"/>
        <family val="2"/>
      </rPr>
      <t xml:space="preserve">                                     [ row 1 + row 3 + row 5  + row 7 + row 8 + row 9 ]                               </t>
    </r>
  </si>
  <si>
    <t>Industrial Processes and Product Use</t>
  </si>
  <si>
    <t>Net emissions/removals by Land Use, Land Use Change and Forestry (LULUCF)</t>
  </si>
  <si>
    <t>Land Use, Land Use Change and Forestry</t>
  </si>
  <si>
    <r>
      <t xml:space="preserve">Aggregated GHG emissions per unit of GDP                                                            </t>
    </r>
    <r>
      <rPr>
        <sz val="10"/>
        <color indexed="8"/>
        <rFont val="Arial"/>
        <family val="2"/>
      </rPr>
      <t xml:space="preserve">  [ </t>
    </r>
    <r>
      <rPr>
        <sz val="10"/>
        <rFont val="Arial"/>
        <family val="2"/>
      </rPr>
      <t xml:space="preserve">row 10 / row 25]                                     </t>
    </r>
  </si>
  <si>
    <r>
      <t>t CO</t>
    </r>
    <r>
      <rPr>
        <vertAlign val="subscript"/>
        <sz val="10"/>
        <color indexed="8"/>
        <rFont val="Arial"/>
        <family val="2"/>
      </rPr>
      <t>2</t>
    </r>
    <r>
      <rPr>
        <sz val="10"/>
        <color indexed="8"/>
        <rFont val="Arial"/>
        <family val="2"/>
      </rPr>
      <t xml:space="preserve"> eq / thosand 2010 dollars</t>
    </r>
  </si>
  <si>
    <t>billion 2010 dollars</t>
  </si>
  <si>
    <r>
      <rPr>
        <b/>
        <sz val="10"/>
        <color indexed="8"/>
        <rFont val="Arial"/>
        <family val="2"/>
      </rPr>
      <t>Real Historical Gross Domestic Product (GDP) in billions of 2010 dollars</t>
    </r>
    <r>
      <rPr>
        <sz val="10"/>
        <color indexed="8"/>
        <rFont val="Arial"/>
        <family val="2"/>
      </rPr>
      <t xml:space="preserve"> (Source: </t>
    </r>
    <r>
      <rPr>
        <u val="single"/>
        <sz val="10"/>
        <color indexed="62"/>
        <rFont val="Arial"/>
        <family val="2"/>
      </rPr>
      <t>https://www.ers.usda.gov/data-products/international-macroeconomic-data-set.aspx#.UXFRIKJTCQo</t>
    </r>
    <r>
      <rPr>
        <sz val="10"/>
        <color indexed="8"/>
        <rFont val="Arial"/>
        <family val="2"/>
      </rPr>
      <t xml:space="preserve">) </t>
    </r>
  </si>
  <si>
    <r>
      <rPr>
        <b/>
        <sz val="10"/>
        <color indexed="8"/>
        <rFont val="Arial"/>
        <family val="2"/>
      </rPr>
      <t>Country population</t>
    </r>
    <r>
      <rPr>
        <b/>
        <sz val="10"/>
        <rFont val="Arial"/>
        <family val="2"/>
      </rPr>
      <t xml:space="preserve"> (with Transnistria</t>
    </r>
    <r>
      <rPr>
        <b/>
        <sz val="10"/>
        <color indexed="8"/>
        <rFont val="Arial"/>
        <family val="2"/>
      </rPr>
      <t>)</t>
    </r>
    <r>
      <rPr>
        <sz val="10"/>
        <color indexed="8"/>
        <rFont val="Arial"/>
        <family val="2"/>
      </rPr>
      <t xml:space="preserve"> (does not consider the results of the 2014 population census on the right bank of Dniester, as the National Bureau of Statistics of the Republic of Moldova did not updated yet the population time series for the territory on the right bank of Dniester river)</t>
    </r>
  </si>
  <si>
    <r>
      <t xml:space="preserve">The results of the National GHG Inventory developed for the first time fully in accordance with the 2006 IPCC Guidance requirements will be published in the  </t>
    </r>
    <r>
      <rPr>
        <b/>
        <sz val="11"/>
        <color indexed="17"/>
        <rFont val="Calibri"/>
        <family val="2"/>
      </rPr>
      <t>"National Inventory Report: 1990-2015, Greenhouse Gas Sources and Sinks in the Republic of Moldova"</t>
    </r>
    <r>
      <rPr>
        <b/>
        <sz val="11"/>
        <color indexed="30"/>
        <rFont val="Calibri"/>
        <family val="2"/>
      </rPr>
      <t xml:space="preserve">, a technical annex to the </t>
    </r>
    <r>
      <rPr>
        <b/>
        <sz val="11"/>
        <color indexed="17"/>
        <rFont val="Calibri"/>
        <family val="2"/>
      </rPr>
      <t>Forth National Communication of the Republic of Moldova under the UNFCCC</t>
    </r>
    <r>
      <rPr>
        <b/>
        <sz val="11"/>
        <color indexed="30"/>
        <rFont val="Calibri"/>
        <family val="2"/>
      </rPr>
      <t xml:space="preserve">, both documents will be submitted to the UNFCCC by the end of 2017 year. The notation keys used in the table above are as following: </t>
    </r>
    <r>
      <rPr>
        <b/>
        <sz val="11"/>
        <color indexed="10"/>
        <rFont val="Calibri"/>
        <family val="2"/>
      </rPr>
      <t>'not estimated' (NE)</t>
    </r>
    <r>
      <rPr>
        <b/>
        <sz val="11"/>
        <color indexed="30"/>
        <rFont val="Calibri"/>
        <family val="2"/>
      </rPr>
      <t xml:space="preserve"> and </t>
    </r>
    <r>
      <rPr>
        <b/>
        <sz val="11"/>
        <color indexed="10"/>
        <rFont val="Calibri"/>
        <family val="2"/>
      </rPr>
      <t>'not occuring' (NO)</t>
    </r>
    <r>
      <rPr>
        <b/>
        <sz val="11"/>
        <color indexed="30"/>
        <rFont val="Calibri"/>
        <family val="2"/>
      </rPr>
      <t xml:space="preserve">.  </t>
    </r>
    <r>
      <rPr>
        <b/>
        <sz val="11"/>
        <color indexed="30"/>
        <rFont val="Calibri"/>
        <family val="2"/>
      </rPr>
      <t xml:space="preserve">In case on any clarification needs on information provided on 'Greenhouse Gas Emissions' please contact Mr. Marius Taranu </t>
    </r>
    <r>
      <rPr>
        <b/>
        <u val="single"/>
        <sz val="11"/>
        <color indexed="30"/>
        <rFont val="Calibri"/>
        <family val="2"/>
      </rPr>
      <t>(</t>
    </r>
    <r>
      <rPr>
        <b/>
        <u val="single"/>
        <sz val="11"/>
        <color indexed="60"/>
        <rFont val="Calibri"/>
        <family val="2"/>
      </rPr>
      <t>marius.taranu@clima.md</t>
    </r>
    <r>
      <rPr>
        <b/>
        <sz val="11"/>
        <color indexed="30"/>
        <rFont val="Calibri"/>
        <family val="2"/>
      </rPr>
      <t>), National GHG Inventory Coordinator, Climate Change Office, Ministry of Environment of the Republic of Moldova.</t>
    </r>
  </si>
  <si>
    <t>GREENHOUSE GAS SOURCE AND SINK CATEGORIES</t>
  </si>
  <si>
    <t>1. Energy</t>
  </si>
  <si>
    <t>A. Fuel combustion (sectoral approach)</t>
  </si>
  <si>
    <t>1.  Energy industries</t>
  </si>
  <si>
    <t>2.  Manufacturing industries and construction</t>
  </si>
  <si>
    <t>3.  Transport</t>
  </si>
  <si>
    <t>4.  Other sectors</t>
  </si>
  <si>
    <t>5.  Other</t>
  </si>
  <si>
    <t>B. Fugitive emissions from fuels</t>
  </si>
  <si>
    <t>1.  Solid fuels</t>
  </si>
  <si>
    <t>2.  Oil and natural gas</t>
  </si>
  <si>
    <r>
      <t>C. CO</t>
    </r>
    <r>
      <rPr>
        <vertAlign val="subscript"/>
        <sz val="9"/>
        <rFont val="Times New Roman"/>
        <family val="1"/>
      </rPr>
      <t>2</t>
    </r>
    <r>
      <rPr>
        <sz val="9"/>
        <rFont val="Times New Roman"/>
        <family val="1"/>
      </rPr>
      <t xml:space="preserve"> transport and storage</t>
    </r>
  </si>
  <si>
    <t>2.  Industrial processes and product use</t>
  </si>
  <si>
    <t>A.  Mineral industry</t>
  </si>
  <si>
    <t>B.  Chemical industry</t>
  </si>
  <si>
    <t>C.  Metal industry</t>
  </si>
  <si>
    <r>
      <t>D.  Non-energy products from fuels and solvent use</t>
    </r>
  </si>
  <si>
    <r>
      <t xml:space="preserve">E.  Electronic Industry </t>
    </r>
  </si>
  <si>
    <r>
      <t xml:space="preserve">F.  Product uses as ODS substitutes </t>
    </r>
  </si>
  <si>
    <r>
      <t xml:space="preserve">G.  Other product manufacture and use </t>
    </r>
  </si>
  <si>
    <t xml:space="preserve">H.  Other </t>
  </si>
  <si>
    <t>NA</t>
  </si>
  <si>
    <t>3.  Agriculture</t>
  </si>
  <si>
    <t>A.  Enteric fermentation</t>
  </si>
  <si>
    <t>B.  Manure management</t>
  </si>
  <si>
    <t>C.  Rice cultivation</t>
  </si>
  <si>
    <r>
      <t>D.  Agricultural soils</t>
    </r>
  </si>
  <si>
    <t>E.  Prescribed burning of savannas</t>
  </si>
  <si>
    <t>F.  Field burning of agricultural residues</t>
  </si>
  <si>
    <t>G. Liming</t>
  </si>
  <si>
    <t>H. Urea application</t>
  </si>
  <si>
    <t>I.  Other carbon-containing fertilizers</t>
  </si>
  <si>
    <t xml:space="preserve">J.  Other </t>
  </si>
  <si>
    <r>
      <t>4. Land use, land-use change and forestry</t>
    </r>
    <r>
      <rPr>
        <b/>
        <vertAlign val="superscript"/>
        <sz val="9"/>
        <rFont val="Times New Roman"/>
        <family val="1"/>
      </rPr>
      <t>(1)</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</si>
  <si>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</si>
  <si>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</si>
  <si>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</si>
  <si>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</si>
  <si>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</si>
  <si>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</si>
  <si>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</si>
  <si>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</si>
  <si>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</si>
  <si>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r>
      <t>A.  Solid waste disposal</t>
    </r>
    <r>
      <rPr>
        <b/>
        <sz val="9"/>
        <rFont val="Times New Roman"/>
        <family val="1"/>
      </rPr>
      <t xml:space="preserve"> </t>
    </r>
  </si>
  <si>
    <t>B.  Biological treatment of solid waste</t>
  </si>
  <si>
    <t>C.  Incineration and open burning of waste</t>
  </si>
  <si>
    <t>D.  Waste water treatment and discharge</t>
  </si>
  <si>
    <r>
      <t>E.  Other</t>
    </r>
    <r>
      <rPr>
        <b/>
        <i/>
        <sz val="9"/>
        <rFont val="Times New Roman"/>
        <family val="1"/>
      </rPr>
      <t xml:space="preserve"> </t>
    </r>
  </si>
  <si>
    <r>
      <t xml:space="preserve">6.  Other </t>
    </r>
    <r>
      <rPr>
        <b/>
        <i/>
        <sz val="9"/>
        <rFont val="Times New Roman"/>
        <family val="1"/>
      </rPr>
      <t>(as specified in summary 1.A)</t>
    </r>
  </si>
  <si>
    <r>
      <t>Memo items:</t>
    </r>
    <r>
      <rPr>
        <b/>
        <vertAlign val="superscript"/>
        <sz val="9"/>
        <rFont val="Times New Roman"/>
        <family val="1"/>
      </rPr>
      <t>(2)</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</si>
  <si>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</si>
  <si>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</si>
  <si>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</si>
  <si>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</si>
  <si>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</si>
  <si>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r>
      <t>CO</t>
    </r>
    <r>
      <rPr>
        <b/>
        <vertAlign val="subscript"/>
        <sz val="9"/>
        <rFont val="Times New Roman"/>
        <family val="1"/>
      </rPr>
      <t>2</t>
    </r>
    <r>
      <rPr>
        <b/>
        <sz val="9"/>
        <rFont val="Times New Roman"/>
        <family val="1"/>
      </rPr>
      <t xml:space="preserve"> captured</t>
    </r>
  </si>
  <si>
    <t>Long-term storage of C in waste disposal sites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</si>
  <si>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</si>
  <si>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</si>
  <si>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LULUCF</t>
    </r>
  </si>
  <si>
    <r>
      <t>Total CO</t>
    </r>
    <r>
      <rPr>
        <b/>
        <vertAlign val="subscript"/>
        <sz val="9"/>
        <rFont val="Times New Roman"/>
        <family val="1"/>
      </rPr>
      <t>2</t>
    </r>
    <r>
      <rPr>
        <b/>
        <sz val="9"/>
        <rFont val="Times New Roman"/>
        <family val="1"/>
      </rPr>
      <t xml:space="preserve"> equivalent emissions with LULUCF</t>
    </r>
  </si>
  <si>
    <r>
      <t xml:space="preserve">(1)   </t>
    </r>
    <r>
      <rPr>
        <sz val="7"/>
        <rFont val="Times New Roman"/>
        <family val="1"/>
      </rPr>
      <t>The emissions of hydrofluorocarbons (HFCs), perfluorocarbons (PFCs), unspecified mix of HFCs and PFCs and other fluorinated gases are to be expressed as carbon dioxide (CO</t>
    </r>
    <r>
      <rPr>
        <vertAlign val="subscript"/>
        <sz val="7"/>
        <rFont val="Times New Roman"/>
        <family val="1"/>
      </rPr>
      <t>2</t>
    </r>
    <r>
      <rPr>
        <sz val="7"/>
        <rFont val="Times New Roman"/>
        <family val="1"/>
      </rPr>
      <t>) equivalent emissions. Data on disaggregated emissions of HFCs and PFCs are to be provided in table 2(II) of this common reporting format.</t>
    </r>
  </si>
  <si>
    <r>
      <t xml:space="preserve">(2)   </t>
    </r>
    <r>
      <rPr>
        <sz val="7"/>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</si>
  <si>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7"/>
        <rFont val="Times New Roman"/>
        <family val="1"/>
      </rPr>
      <t xml:space="preserve"> 2.H. Other includes pulp and paper and food and beverages industry.</t>
    </r>
  </si>
  <si>
    <r>
      <t xml:space="preserve">(4) </t>
    </r>
    <r>
      <rPr>
        <sz val="7"/>
        <rFont val="Times New Roman"/>
        <family val="1"/>
      </rPr>
      <t xml:space="preserve"> For the purposes of reporting, the signs for removals are always negative (-) and for emissions positive (+). </t>
    </r>
  </si>
  <si>
    <r>
      <t xml:space="preserve">(5)   </t>
    </r>
    <r>
      <rPr>
        <sz val="7"/>
        <rFont val="Times New Roman"/>
        <family val="1"/>
      </rPr>
      <t>CO</t>
    </r>
    <r>
      <rPr>
        <vertAlign val="subscript"/>
        <sz val="7"/>
        <rFont val="Times New Roman"/>
        <family val="1"/>
      </rPr>
      <t>2</t>
    </r>
    <r>
      <rPr>
        <sz val="7"/>
        <rFont val="Times New Roman"/>
        <family val="1"/>
      </rPr>
      <t xml:space="preserve"> from categories solid waste disposal on land and waste incineration should only be included if it stems from non-biogenic or inorganic waste streams. Only emissions from  waste incineration without energy recovery are to be reported in the waste sector, whereas emissions from incineration with energy recovery are to be reported in the energy sector.</t>
    </r>
  </si>
  <si>
    <r>
      <t xml:space="preserve">(6)   </t>
    </r>
    <r>
      <rPr>
        <sz val="7"/>
        <rFont val="Times New Roman"/>
        <family val="1"/>
      </rPr>
      <t>If reporting any country-specific category under sector "6. Other", detailed explanations should be provided in Chapter 8: Other (CRF sector 6) of the national inventory report (NIR).</t>
    </r>
  </si>
  <si>
    <r>
      <t xml:space="preserve">(7)   </t>
    </r>
    <r>
      <rPr>
        <sz val="7"/>
        <rFont val="Times New Roman"/>
        <family val="1"/>
      </rPr>
      <t>Parties are asked to report emissions from international aviation and international navigation and multilateral operations, as well as CO</t>
    </r>
    <r>
      <rPr>
        <vertAlign val="subscript"/>
        <sz val="7"/>
        <rFont val="Times New Roman"/>
        <family val="1"/>
      </rPr>
      <t>2</t>
    </r>
    <r>
      <rPr>
        <sz val="7"/>
        <rFont val="Times New Roman"/>
        <family val="1"/>
      </rPr>
      <t xml:space="preserve"> emissions from biomass and CO</t>
    </r>
    <r>
      <rPr>
        <vertAlign val="subscript"/>
        <sz val="7"/>
        <rFont val="Times New Roman"/>
        <family val="1"/>
      </rPr>
      <t>2</t>
    </r>
    <r>
      <rPr>
        <sz val="7"/>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7"/>
        <rFont val="Times New Roman"/>
        <family val="1"/>
      </rPr>
      <t>2</t>
    </r>
    <r>
      <rPr>
        <sz val="7"/>
        <rFont val="Times New Roman"/>
        <family val="1"/>
      </rPr>
      <t xml:space="preserve"> emissions  are not included in the national total as it is assumed that the biomass is produced in a sustainable manner.  If the biomass is harvested at an unsustainable rate, net CO</t>
    </r>
    <r>
      <rPr>
        <vertAlign val="subscript"/>
        <sz val="7"/>
        <rFont val="Times New Roman"/>
        <family val="1"/>
      </rPr>
      <t>2</t>
    </r>
    <r>
      <rPr>
        <sz val="7"/>
        <rFont val="Times New Roman"/>
        <family val="1"/>
      </rPr>
      <t xml:space="preserve"> emissions  are accounted for as a loss of biomass stocks in the Land Use, Land-use Change and Forestry sector. </t>
    </r>
  </si>
  <si>
    <t>2. Industrial processes and product use</t>
  </si>
  <si>
    <t>3. Agriculture</t>
  </si>
  <si>
    <r>
      <t>4. Land use, land-use change and forestry</t>
    </r>
    <r>
      <rPr>
        <vertAlign val="superscript"/>
        <sz val="8"/>
        <rFont val="Times New Roman"/>
        <family val="1"/>
      </rPr>
      <t>(1)</t>
    </r>
  </si>
  <si>
    <t>5. Waste</t>
  </si>
  <si>
    <r>
      <t>Total CO</t>
    </r>
    <r>
      <rPr>
        <b/>
        <vertAlign val="subscript"/>
        <sz val="8"/>
        <rFont val="Times New Roman"/>
        <family val="1"/>
      </rPr>
      <t>2</t>
    </r>
    <r>
      <rPr>
        <b/>
        <sz val="8"/>
        <rFont val="Times New Roman"/>
        <family val="1"/>
      </rPr>
      <t xml:space="preserve"> equivalent emissions without LULUCF</t>
    </r>
  </si>
  <si>
    <r>
      <t>Total CO</t>
    </r>
    <r>
      <rPr>
        <b/>
        <vertAlign val="subscript"/>
        <sz val="8"/>
        <rFont val="Times New Roman"/>
        <family val="1"/>
      </rPr>
      <t>2</t>
    </r>
    <r>
      <rPr>
        <b/>
        <sz val="8"/>
        <rFont val="Times New Roman"/>
        <family val="1"/>
      </rPr>
      <t xml:space="preserve"> equivalent emissions with LULUCF</t>
    </r>
  </si>
  <si>
    <t>NO</t>
  </si>
  <si>
    <t>SF6</t>
  </si>
  <si>
    <t>NO,NE</t>
  </si>
  <si>
    <t>IE</t>
  </si>
  <si>
    <r>
      <t>C. CO</t>
    </r>
    <r>
      <rPr>
        <vertAlign val="subscript"/>
        <sz val="7"/>
        <rFont val="Times New Roman"/>
        <family val="1"/>
      </rPr>
      <t>2</t>
    </r>
    <r>
      <rPr>
        <sz val="7"/>
        <rFont val="Times New Roman"/>
        <family val="1"/>
      </rPr>
      <t xml:space="preserve"> transport and storage</t>
    </r>
  </si>
  <si>
    <r>
      <t>4. Land use, land-use change and forestry</t>
    </r>
    <r>
      <rPr>
        <b/>
        <vertAlign val="superscript"/>
        <sz val="7"/>
        <rFont val="Times New Roman"/>
        <family val="1"/>
      </rPr>
      <t>(1)</t>
    </r>
  </si>
  <si>
    <r>
      <t>H. Other</t>
    </r>
    <r>
      <rPr>
        <i/>
        <sz val="7"/>
        <rFont val="Times New Roman"/>
        <family val="1"/>
      </rPr>
      <t xml:space="preserve">       </t>
    </r>
  </si>
  <si>
    <r>
      <t>A.  Solid waste disposal</t>
    </r>
    <r>
      <rPr>
        <b/>
        <sz val="7"/>
        <rFont val="Times New Roman"/>
        <family val="1"/>
      </rPr>
      <t xml:space="preserve"> </t>
    </r>
  </si>
  <si>
    <r>
      <t>E.  Other</t>
    </r>
    <r>
      <rPr>
        <b/>
        <i/>
        <sz val="7"/>
        <rFont val="Times New Roman"/>
        <family val="1"/>
      </rPr>
      <t xml:space="preserve"> </t>
    </r>
  </si>
  <si>
    <r>
      <t xml:space="preserve">6.  Other </t>
    </r>
    <r>
      <rPr>
        <b/>
        <i/>
        <sz val="7"/>
        <rFont val="Times New Roman"/>
        <family val="1"/>
      </rPr>
      <t>(as specified in summary 1.A)</t>
    </r>
  </si>
  <si>
    <r>
      <t>Memo items:</t>
    </r>
    <r>
      <rPr>
        <b/>
        <vertAlign val="superscript"/>
        <sz val="7"/>
        <rFont val="Times New Roman"/>
        <family val="1"/>
      </rPr>
      <t>(2)</t>
    </r>
  </si>
  <si>
    <r>
      <t>CO</t>
    </r>
    <r>
      <rPr>
        <b/>
        <vertAlign val="subscript"/>
        <sz val="7"/>
        <rFont val="Times New Roman"/>
        <family val="1"/>
      </rPr>
      <t>2</t>
    </r>
    <r>
      <rPr>
        <b/>
        <sz val="7"/>
        <rFont val="Times New Roman"/>
        <family val="1"/>
      </rPr>
      <t xml:space="preserve"> emissions from biomass</t>
    </r>
  </si>
  <si>
    <r>
      <t>CO</t>
    </r>
    <r>
      <rPr>
        <b/>
        <vertAlign val="subscript"/>
        <sz val="7"/>
        <rFont val="Times New Roman"/>
        <family val="1"/>
      </rPr>
      <t>2</t>
    </r>
    <r>
      <rPr>
        <b/>
        <sz val="7"/>
        <rFont val="Times New Roman"/>
        <family val="1"/>
      </rPr>
      <t xml:space="preserve"> captured</t>
    </r>
  </si>
  <si>
    <r>
      <t>Indirect N</t>
    </r>
    <r>
      <rPr>
        <b/>
        <vertAlign val="subscript"/>
        <sz val="7"/>
        <rFont val="Times New Roman"/>
        <family val="1"/>
      </rPr>
      <t>2</t>
    </r>
    <r>
      <rPr>
        <b/>
        <sz val="7"/>
        <rFont val="Times New Roman"/>
        <family val="1"/>
      </rPr>
      <t>O</t>
    </r>
  </si>
  <si>
    <r>
      <t>Indirect CO</t>
    </r>
    <r>
      <rPr>
        <b/>
        <vertAlign val="subscript"/>
        <sz val="7"/>
        <rFont val="Times New Roman"/>
        <family val="1"/>
      </rPr>
      <t xml:space="preserve">2 </t>
    </r>
    <r>
      <rPr>
        <b/>
        <vertAlign val="superscript"/>
        <sz val="7"/>
        <rFont val="Times New Roman"/>
        <family val="1"/>
      </rPr>
      <t>(3)</t>
    </r>
  </si>
  <si>
    <r>
      <t>Total CO</t>
    </r>
    <r>
      <rPr>
        <b/>
        <vertAlign val="subscript"/>
        <sz val="7"/>
        <rFont val="Times New Roman"/>
        <family val="1"/>
      </rPr>
      <t>2</t>
    </r>
    <r>
      <rPr>
        <b/>
        <sz val="7"/>
        <rFont val="Times New Roman"/>
        <family val="1"/>
      </rPr>
      <t xml:space="preserve"> emissions without LULUCF</t>
    </r>
  </si>
  <si>
    <r>
      <t>Total CO</t>
    </r>
    <r>
      <rPr>
        <b/>
        <vertAlign val="subscript"/>
        <sz val="7"/>
        <rFont val="Times New Roman"/>
        <family val="1"/>
      </rPr>
      <t>2</t>
    </r>
    <r>
      <rPr>
        <b/>
        <sz val="7"/>
        <rFont val="Times New Roman"/>
        <family val="1"/>
      </rPr>
      <t xml:space="preserve"> emissions with LULUCF</t>
    </r>
  </si>
  <si>
    <r>
      <t>Total CO</t>
    </r>
    <r>
      <rPr>
        <b/>
        <vertAlign val="subscript"/>
        <sz val="7"/>
        <rFont val="Times New Roman"/>
        <family val="1"/>
      </rPr>
      <t>2</t>
    </r>
    <r>
      <rPr>
        <b/>
        <sz val="7"/>
        <rFont val="Times New Roman"/>
        <family val="1"/>
      </rPr>
      <t xml:space="preserve"> emissions without LULUCF</t>
    </r>
  </si>
  <si>
    <r>
      <t>Total CO</t>
    </r>
    <r>
      <rPr>
        <b/>
        <vertAlign val="subscript"/>
        <sz val="7"/>
        <rFont val="Times New Roman"/>
        <family val="1"/>
      </rPr>
      <t>2</t>
    </r>
    <r>
      <rPr>
        <b/>
        <sz val="7"/>
        <rFont val="Times New Roman"/>
        <family val="1"/>
      </rPr>
      <t xml:space="preserve"> emissions with LULUCF</t>
    </r>
  </si>
  <si>
    <t>NA, NO</t>
  </si>
  <si>
    <t>NA, NE</t>
  </si>
  <si>
    <t>4. Land use, land-use change and forestry</t>
  </si>
  <si>
    <r>
      <t>SUMMARY REPORT FOR  TOTAL NATIONAL GHG EMISSIONS, KT CO</t>
    </r>
    <r>
      <rPr>
        <b/>
        <vertAlign val="subscript"/>
        <sz val="12"/>
        <rFont val="Times New Roman"/>
        <family val="1"/>
      </rPr>
      <t>2</t>
    </r>
    <r>
      <rPr>
        <b/>
        <sz val="12"/>
        <rFont val="Times New Roman"/>
        <family val="1"/>
      </rPr>
      <t xml:space="preserve"> EQUIVALENT </t>
    </r>
  </si>
  <si>
    <r>
      <t>SUMMARY REPORT FOR TOTAL NATIONAL CO</t>
    </r>
    <r>
      <rPr>
        <b/>
        <vertAlign val="subscript"/>
        <sz val="12"/>
        <rFont val="Times New Roman"/>
        <family val="1"/>
      </rPr>
      <t>2</t>
    </r>
    <r>
      <rPr>
        <b/>
        <sz val="12"/>
        <rFont val="Times New Roman"/>
        <family val="1"/>
      </rPr>
      <t xml:space="preserve"> EMISSIONS, KT</t>
    </r>
  </si>
  <si>
    <r>
      <t>Total CO</t>
    </r>
    <r>
      <rPr>
        <b/>
        <vertAlign val="subscript"/>
        <sz val="7"/>
        <rFont val="Times New Roman"/>
        <family val="1"/>
      </rPr>
      <t>2</t>
    </r>
    <r>
      <rPr>
        <b/>
        <sz val="7"/>
        <rFont val="Times New Roman"/>
        <family val="1"/>
      </rPr>
      <t xml:space="preserve"> equivalent emissions without LULUCF</t>
    </r>
  </si>
  <si>
    <r>
      <t>Total CO</t>
    </r>
    <r>
      <rPr>
        <b/>
        <vertAlign val="subscript"/>
        <sz val="7"/>
        <rFont val="Times New Roman"/>
        <family val="1"/>
      </rPr>
      <t>2</t>
    </r>
    <r>
      <rPr>
        <b/>
        <sz val="7"/>
        <rFont val="Times New Roman"/>
        <family val="1"/>
      </rPr>
      <t xml:space="preserve"> equivalent emissions with LULUCF</t>
    </r>
  </si>
  <si>
    <r>
      <t>Total CO</t>
    </r>
    <r>
      <rPr>
        <b/>
        <vertAlign val="subscript"/>
        <sz val="7"/>
        <rFont val="Times New Roman"/>
        <family val="1"/>
      </rPr>
      <t>2</t>
    </r>
    <r>
      <rPr>
        <b/>
        <sz val="7"/>
        <rFont val="Times New Roman"/>
        <family val="1"/>
      </rPr>
      <t xml:space="preserve"> equivalent emissions without LULUCF</t>
    </r>
  </si>
  <si>
    <r>
      <t>Total CO</t>
    </r>
    <r>
      <rPr>
        <b/>
        <vertAlign val="subscript"/>
        <sz val="7"/>
        <rFont val="Times New Roman"/>
        <family val="1"/>
      </rPr>
      <t>2</t>
    </r>
    <r>
      <rPr>
        <b/>
        <sz val="7"/>
        <rFont val="Times New Roman"/>
        <family val="1"/>
      </rPr>
      <t xml:space="preserve"> equivalent emissions with LULUCF</t>
    </r>
  </si>
  <si>
    <r>
      <t>SUMMARY REPORT FOR TOTAL NATIONAL CH</t>
    </r>
    <r>
      <rPr>
        <b/>
        <vertAlign val="subscript"/>
        <sz val="12"/>
        <rFont val="Times New Roman"/>
        <family val="1"/>
      </rPr>
      <t>4</t>
    </r>
    <r>
      <rPr>
        <b/>
        <sz val="12"/>
        <rFont val="Times New Roman"/>
        <family val="1"/>
      </rPr>
      <t xml:space="preserve"> EMISSIONS, KT</t>
    </r>
  </si>
  <si>
    <r>
      <t>SUMMARY REPORT FOR TOTAL NATIONAL N</t>
    </r>
    <r>
      <rPr>
        <b/>
        <vertAlign val="subscript"/>
        <sz val="12"/>
        <rFont val="Times New Roman"/>
        <family val="1"/>
      </rPr>
      <t>2</t>
    </r>
    <r>
      <rPr>
        <b/>
        <sz val="12"/>
        <rFont val="Times New Roman"/>
        <family val="1"/>
      </rPr>
      <t>O EMISSIONS, KT</t>
    </r>
  </si>
  <si>
    <t xml:space="preserve">GREENHOUSE GASES </t>
  </si>
  <si>
    <t>HFC</t>
  </si>
  <si>
    <t>PFC</t>
  </si>
  <si>
    <r>
      <t>Total CO</t>
    </r>
    <r>
      <rPr>
        <b/>
        <vertAlign val="subscript"/>
        <sz val="8"/>
        <rFont val="Times New Roman"/>
        <family val="1"/>
      </rPr>
      <t>2</t>
    </r>
    <r>
      <rPr>
        <b/>
        <sz val="8"/>
        <rFont val="Times New Roman"/>
        <family val="1"/>
      </rPr>
      <t xml:space="preserve"> equivalent emissions (kt)</t>
    </r>
  </si>
  <si>
    <r>
      <t>CO</t>
    </r>
    <r>
      <rPr>
        <b/>
        <vertAlign val="subscript"/>
        <sz val="7"/>
        <rFont val="Times New Roman"/>
        <family val="1"/>
      </rPr>
      <t>2</t>
    </r>
    <r>
      <rPr>
        <b/>
        <sz val="7"/>
        <rFont val="Times New Roman"/>
        <family val="1"/>
      </rPr>
      <t xml:space="preserve"> equivalent emissions (kt)</t>
    </r>
  </si>
  <si>
    <t>2.F.  Product uses as substitutes for ODS</t>
  </si>
  <si>
    <t xml:space="preserve">      1. Refrigeration and air conditioning</t>
  </si>
  <si>
    <t xml:space="preserve">      2. Foam blowing agents</t>
  </si>
  <si>
    <t xml:space="preserve">      4. Aerosols</t>
  </si>
  <si>
    <t>2.G.  Other product manufacture and use</t>
  </si>
  <si>
    <t xml:space="preserve">      1. Electrical equipment - PFCs emissions</t>
  </si>
  <si>
    <r>
      <t xml:space="preserve">      1. Electrical equipment - SF</t>
    </r>
    <r>
      <rPr>
        <vertAlign val="subscript"/>
        <sz val="9"/>
        <rFont val="Times New Roman"/>
        <family val="1"/>
      </rPr>
      <t>6</t>
    </r>
    <r>
      <rPr>
        <sz val="9"/>
        <rFont val="Times New Roman"/>
        <family val="1"/>
      </rPr>
      <t xml:space="preserve"> emissions</t>
    </r>
  </si>
  <si>
    <t>SUMMARY REPORT FOR TOTAL NATIONAL F-GASES EMISSIONS, KT</t>
  </si>
  <si>
    <t>Total NOx emissions without LULUCF</t>
  </si>
  <si>
    <t>Total NOx emissions with LULUCF</t>
  </si>
  <si>
    <t>SUMMARY REPORT FOR TOTAL NATIONAL NOx EMISSIONS, KT</t>
  </si>
  <si>
    <t>Total CO emissions without LULUCF</t>
  </si>
  <si>
    <t>Total CO emissions with LULUCF</t>
  </si>
  <si>
    <t>Total NMVOC emissions without LULUCF</t>
  </si>
  <si>
    <t>Total NMVOC emissions with LULUCF</t>
  </si>
  <si>
    <t>Total NMVOCemissions with LULUCF</t>
  </si>
  <si>
    <t>NE</t>
  </si>
  <si>
    <t>NA, IE</t>
  </si>
  <si>
    <t>NE, NO</t>
  </si>
  <si>
    <t>SUMMARY REPORT FOR TOTAL NATIONAL CO EMISSIONS, KT</t>
  </si>
  <si>
    <t>SUMMARY REPORT FOR TOTAL NATIONAL NMVOC EMISSIONS, KT</t>
  </si>
  <si>
    <r>
      <t>Total SO</t>
    </r>
    <r>
      <rPr>
        <b/>
        <vertAlign val="subscript"/>
        <sz val="7"/>
        <rFont val="Times New Roman"/>
        <family val="1"/>
      </rPr>
      <t>2</t>
    </r>
    <r>
      <rPr>
        <b/>
        <sz val="7"/>
        <rFont val="Times New Roman"/>
        <family val="1"/>
      </rPr>
      <t xml:space="preserve"> emissions without LULUCF</t>
    </r>
  </si>
  <si>
    <r>
      <t>Total SO</t>
    </r>
    <r>
      <rPr>
        <b/>
        <vertAlign val="subscript"/>
        <sz val="7"/>
        <rFont val="Times New Roman"/>
        <family val="1"/>
      </rPr>
      <t>2</t>
    </r>
    <r>
      <rPr>
        <b/>
        <sz val="7"/>
        <rFont val="Times New Roman"/>
        <family val="1"/>
      </rPr>
      <t xml:space="preserve"> emissions with LULUCF</t>
    </r>
  </si>
  <si>
    <r>
      <t>Total SO</t>
    </r>
    <r>
      <rPr>
        <b/>
        <vertAlign val="subscript"/>
        <sz val="7"/>
        <rFont val="Times New Roman"/>
        <family val="1"/>
      </rPr>
      <t>2</t>
    </r>
    <r>
      <rPr>
        <b/>
        <sz val="7"/>
        <rFont val="Times New Roman"/>
        <family val="1"/>
      </rPr>
      <t xml:space="preserve"> emissions without LULUCF</t>
    </r>
  </si>
  <si>
    <r>
      <t>Total SO</t>
    </r>
    <r>
      <rPr>
        <b/>
        <vertAlign val="subscript"/>
        <sz val="7"/>
        <rFont val="Times New Roman"/>
        <family val="1"/>
      </rPr>
      <t>2</t>
    </r>
    <r>
      <rPr>
        <b/>
        <sz val="7"/>
        <rFont val="Times New Roman"/>
        <family val="1"/>
      </rPr>
      <t xml:space="preserve"> emissions with LULUCF</t>
    </r>
  </si>
  <si>
    <t>SUMMARY REPORT FOR TOTAL NATIONAL SOx EMISSIONS, KT</t>
  </si>
  <si>
    <r>
      <t>Total SO</t>
    </r>
    <r>
      <rPr>
        <b/>
        <vertAlign val="subscript"/>
        <sz val="7"/>
        <rFont val="Times New Roman"/>
        <family val="1"/>
      </rPr>
      <t xml:space="preserve">2 </t>
    </r>
    <r>
      <rPr>
        <b/>
        <sz val="7"/>
        <rFont val="Times New Roman"/>
        <family val="1"/>
      </rPr>
      <t>emissions without LULUCF</t>
    </r>
  </si>
  <si>
    <r>
      <t>Total CO</t>
    </r>
    <r>
      <rPr>
        <b/>
        <vertAlign val="subscript"/>
        <sz val="8"/>
        <rFont val="Times New Roman"/>
        <family val="1"/>
      </rPr>
      <t>2</t>
    </r>
    <r>
      <rPr>
        <b/>
        <sz val="8"/>
        <rFont val="Times New Roman"/>
        <family val="1"/>
      </rPr>
      <t xml:space="preserve"> equivalent emissions without LULUCF</t>
    </r>
  </si>
  <si>
    <r>
      <t>Total CO</t>
    </r>
    <r>
      <rPr>
        <b/>
        <vertAlign val="subscript"/>
        <sz val="8"/>
        <rFont val="Times New Roman"/>
        <family val="1"/>
      </rPr>
      <t>2</t>
    </r>
    <r>
      <rPr>
        <b/>
        <sz val="8"/>
        <rFont val="Times New Roman"/>
        <family val="1"/>
      </rPr>
      <t xml:space="preserve"> equivalent emissions with LULUCF</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</si>
</sst>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 numFmtId="166" formatCode="0.000"/>
    <numFmt numFmtId="167" formatCode="#,##0.0000"/>
    <numFmt numFmtId="168" formatCode="#,##0.0"/>
    <numFmt numFmtId="169" formatCode="0.0%"/>
    <numFmt numFmtId="170" formatCode="0.000%"/>
    <numFmt numFmtId="171" formatCode="0.0000%"/>
  </numFmts>
  <fonts count="91">
    <font>
      <sz val="10"/>
      <name val="Arial"/>
      <family val="0"/>
    </font>
    <font>
      <sz val="11"/>
      <color indexed="8"/>
      <name val="Calibri"/>
      <family val="2"/>
    </font>
    <font>
      <b/>
      <sz val="14"/>
      <color indexed="8"/>
      <name val="Calibri"/>
      <family val="2"/>
    </font>
    <font>
      <i/>
      <sz val="10"/>
      <color indexed="8"/>
      <name val="Calibri"/>
      <family val="2"/>
    </font>
    <font>
      <b/>
      <sz val="12"/>
      <color indexed="8"/>
      <name val="Calibri"/>
      <family val="2"/>
    </font>
    <font>
      <sz val="12"/>
      <color indexed="8"/>
      <name val="Calibri"/>
      <family val="2"/>
    </font>
    <font>
      <b/>
      <sz val="11"/>
      <color indexed="10"/>
      <name val="Calibri"/>
      <family val="2"/>
    </font>
    <font>
      <b/>
      <sz val="11"/>
      <color indexed="30"/>
      <name val="Calibri"/>
      <family val="2"/>
    </font>
    <font>
      <sz val="11"/>
      <color indexed="10"/>
      <name val="Calibri"/>
      <family val="2"/>
    </font>
    <font>
      <b/>
      <sz val="11"/>
      <color indexed="60"/>
      <name val="Calibri"/>
      <family val="2"/>
    </font>
    <font>
      <b/>
      <sz val="12"/>
      <color indexed="8"/>
      <name val="Times New Roman"/>
      <family val="1"/>
    </font>
    <font>
      <b/>
      <sz val="12"/>
      <color indexed="8"/>
      <name val="Times-BoldItalic"/>
      <family val="0"/>
    </font>
    <font>
      <sz val="12"/>
      <color indexed="8"/>
      <name val="Times-BoldItalic"/>
      <family val="0"/>
    </font>
    <font>
      <b/>
      <i/>
      <sz val="12"/>
      <color indexed="8"/>
      <name val="Times-BoldItalic"/>
      <family val="0"/>
    </font>
    <font>
      <b/>
      <i/>
      <sz val="15.5"/>
      <color indexed="8"/>
      <name val="Times-BoldItalic"/>
      <family val="0"/>
    </font>
    <font>
      <b/>
      <sz val="14"/>
      <color indexed="8"/>
      <name val="Times New Roman"/>
      <family val="1"/>
    </font>
    <font>
      <b/>
      <sz val="9"/>
      <color indexed="8"/>
      <name val="Arial"/>
      <family val="2"/>
    </font>
    <font>
      <b/>
      <sz val="9"/>
      <name val="Arial"/>
      <family val="2"/>
    </font>
    <font>
      <b/>
      <sz val="10"/>
      <name val="Arial"/>
      <family val="2"/>
    </font>
    <font>
      <b/>
      <sz val="10"/>
      <color indexed="8"/>
      <name val="Arial"/>
      <family val="2"/>
    </font>
    <font>
      <b/>
      <vertAlign val="subscript"/>
      <sz val="10"/>
      <color indexed="8"/>
      <name val="Arial"/>
      <family val="2"/>
    </font>
    <font>
      <b/>
      <sz val="11"/>
      <color indexed="8"/>
      <name val="Arial"/>
      <family val="2"/>
    </font>
    <font>
      <b/>
      <vertAlign val="subscript"/>
      <sz val="11"/>
      <color indexed="8"/>
      <name val="Arial"/>
      <family val="2"/>
    </font>
    <font>
      <sz val="10"/>
      <color indexed="8"/>
      <name val="Arial"/>
      <family val="2"/>
    </font>
    <font>
      <vertAlign val="subscript"/>
      <sz val="10"/>
      <color indexed="8"/>
      <name val="Arial"/>
      <family val="2"/>
    </font>
    <font>
      <vertAlign val="subscript"/>
      <sz val="10"/>
      <name val="Arial"/>
      <family val="2"/>
    </font>
    <font>
      <vertAlign val="superscript"/>
      <sz val="10"/>
      <color indexed="8"/>
      <name val="Arial"/>
      <family val="2"/>
    </font>
    <font>
      <u val="single"/>
      <sz val="10"/>
      <color indexed="62"/>
      <name val="Arial"/>
      <family val="2"/>
    </font>
    <font>
      <b/>
      <sz val="11"/>
      <color indexed="17"/>
      <name val="Calibri"/>
      <family val="2"/>
    </font>
    <font>
      <b/>
      <u val="single"/>
      <sz val="11"/>
      <color indexed="30"/>
      <name val="Calibri"/>
      <family val="2"/>
    </font>
    <font>
      <b/>
      <u val="single"/>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9"/>
      <name val="Times New Roman"/>
      <family val="1"/>
    </font>
    <font>
      <b/>
      <sz val="12"/>
      <name val="Times New Roman"/>
      <family val="1"/>
    </font>
    <font>
      <b/>
      <vertAlign val="subscript"/>
      <sz val="12"/>
      <name val="Times New Roman"/>
      <family val="1"/>
    </font>
    <font>
      <sz val="8"/>
      <name val="Times New Roman"/>
      <family val="1"/>
    </font>
    <font>
      <b/>
      <sz val="9"/>
      <name val="Times New Roman"/>
      <family val="1"/>
    </font>
    <font>
      <b/>
      <sz val="8"/>
      <name val="Times New Roman"/>
      <family val="1"/>
    </font>
    <font>
      <sz val="10"/>
      <name val="Arial Cyr"/>
      <family val="0"/>
    </font>
    <font>
      <vertAlign val="subscript"/>
      <sz val="9"/>
      <name val="Times New Roman"/>
      <family val="1"/>
    </font>
    <font>
      <strike/>
      <sz val="9"/>
      <name val="Times New Roman"/>
      <family val="1"/>
    </font>
    <font>
      <strike/>
      <sz val="9"/>
      <color indexed="8"/>
      <name val="Times New Roman"/>
      <family val="1"/>
    </font>
    <font>
      <vertAlign val="superscript"/>
      <sz val="9"/>
      <color indexed="8"/>
      <name val="Times New Roman"/>
      <family val="1"/>
    </font>
    <font>
      <b/>
      <vertAlign val="superscript"/>
      <sz val="9"/>
      <name val="Times New Roman"/>
      <family val="1"/>
    </font>
    <font>
      <sz val="8"/>
      <color indexed="60"/>
      <name val="Times New Roman"/>
      <family val="1"/>
    </font>
    <font>
      <i/>
      <sz val="9"/>
      <name val="Times New Roman"/>
      <family val="1"/>
    </font>
    <font>
      <b/>
      <i/>
      <sz val="9"/>
      <name val="Times New Roman"/>
      <family val="1"/>
    </font>
    <font>
      <b/>
      <vertAlign val="subscript"/>
      <sz val="9"/>
      <name val="Times New Roman"/>
      <family val="1"/>
    </font>
    <font>
      <sz val="7"/>
      <name val="Times New Roman"/>
      <family val="1"/>
    </font>
    <font>
      <vertAlign val="superscript"/>
      <sz val="7"/>
      <name val="Times New Roman"/>
      <family val="1"/>
    </font>
    <font>
      <vertAlign val="subscript"/>
      <sz val="7"/>
      <name val="Times New Roman"/>
      <family val="1"/>
    </font>
    <font>
      <vertAlign val="superscript"/>
      <sz val="8"/>
      <name val="Times New Roman"/>
      <family val="1"/>
    </font>
    <font>
      <b/>
      <vertAlign val="subscript"/>
      <sz val="8"/>
      <name val="Times New Roman"/>
      <family val="1"/>
    </font>
    <font>
      <b/>
      <sz val="7"/>
      <name val="Times New Roman"/>
      <family val="1"/>
    </font>
    <font>
      <b/>
      <vertAlign val="subscript"/>
      <sz val="7"/>
      <name val="Times New Roman"/>
      <family val="1"/>
    </font>
    <font>
      <sz val="8"/>
      <name val="Arial"/>
      <family val="2"/>
    </font>
    <font>
      <b/>
      <vertAlign val="superscript"/>
      <sz val="7"/>
      <name val="Times New Roman"/>
      <family val="1"/>
    </font>
    <font>
      <i/>
      <sz val="7"/>
      <name val="Times New Roman"/>
      <family val="1"/>
    </font>
    <font>
      <b/>
      <i/>
      <sz val="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9" tint="-0.4999699890613556"/>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right/>
      <top style="thin"/>
      <bottom style="thin"/>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52" fillId="0" borderId="0" applyNumberFormat="0" applyFont="0" applyFill="0" applyBorder="0" applyProtection="0">
      <alignment horizontal="left" vertical="center" indent="2"/>
    </xf>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0" fillId="0" borderId="0" applyNumberFormat="0" applyFont="0" applyFill="0" applyBorder="0" applyProtection="0">
      <alignment horizontal="left" vertical="center" indent="5"/>
    </xf>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47"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73" fillId="0" borderId="0">
      <alignment/>
      <protection/>
    </xf>
    <xf numFmtId="0" fontId="50" fillId="0" borderId="0" applyNumberFormat="0" applyFill="0" applyBorder="0" applyProtection="0">
      <alignment horizontal="left" vertical="center"/>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46" fillId="0" borderId="0">
      <alignment/>
      <protection/>
    </xf>
  </cellStyleXfs>
  <cellXfs count="169">
    <xf numFmtId="0" fontId="0" fillId="0" borderId="0" xfId="0" applyAlignment="1">
      <alignment/>
    </xf>
    <xf numFmtId="0" fontId="0" fillId="33" borderId="0" xfId="0" applyFont="1" applyFill="1" applyAlignment="1">
      <alignment/>
    </xf>
    <xf numFmtId="0" fontId="3" fillId="33" borderId="0" xfId="0" applyFont="1" applyFill="1" applyAlignment="1">
      <alignment horizontal="center"/>
    </xf>
    <xf numFmtId="0" fontId="0" fillId="33" borderId="0" xfId="0" applyFont="1" applyFill="1" applyAlignment="1">
      <alignment horizontal="center" vertical="center"/>
    </xf>
    <xf numFmtId="0" fontId="0" fillId="33" borderId="0" xfId="0" applyFill="1" applyAlignment="1">
      <alignment/>
    </xf>
    <xf numFmtId="0" fontId="1" fillId="33" borderId="0" xfId="0" applyFont="1" applyFill="1" applyAlignment="1">
      <alignment horizontal="center" vertical="center"/>
    </xf>
    <xf numFmtId="0" fontId="8" fillId="33" borderId="0" xfId="0" applyFont="1" applyFill="1" applyAlignment="1">
      <alignment wrapText="1"/>
    </xf>
    <xf numFmtId="0" fontId="7" fillId="33" borderId="0" xfId="0" applyFont="1" applyFill="1" applyBorder="1" applyAlignment="1">
      <alignment horizontal="left" vertical="center" wrapText="1"/>
    </xf>
    <xf numFmtId="0" fontId="10" fillId="33" borderId="0" xfId="0" applyFont="1" applyFill="1" applyAlignment="1">
      <alignment horizontal="center"/>
    </xf>
    <xf numFmtId="0" fontId="13" fillId="33" borderId="0" xfId="0"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2" fillId="34" borderId="0" xfId="0" applyFont="1" applyFill="1" applyAlignment="1">
      <alignment/>
    </xf>
    <xf numFmtId="4" fontId="0" fillId="0" borderId="0" xfId="0" applyNumberFormat="1" applyAlignment="1">
      <alignment/>
    </xf>
    <xf numFmtId="165" fontId="0" fillId="0" borderId="0" xfId="0" applyNumberFormat="1" applyAlignment="1">
      <alignment/>
    </xf>
    <xf numFmtId="0" fontId="17" fillId="35" borderId="10" xfId="0" applyFont="1" applyFill="1" applyBorder="1" applyAlignment="1">
      <alignment/>
    </xf>
    <xf numFmtId="0" fontId="16" fillId="35" borderId="10" xfId="0" applyFont="1" applyFill="1" applyBorder="1" applyAlignment="1">
      <alignment horizontal="left" vertical="top"/>
    </xf>
    <xf numFmtId="0" fontId="16" fillId="35" borderId="10" xfId="0" applyFont="1" applyFill="1" applyBorder="1" applyAlignment="1">
      <alignment horizontal="center" vertical="top"/>
    </xf>
    <xf numFmtId="0" fontId="18" fillId="35" borderId="11" xfId="0" applyFont="1" applyFill="1" applyBorder="1" applyAlignment="1">
      <alignment/>
    </xf>
    <xf numFmtId="0" fontId="19" fillId="35" borderId="11" xfId="0" applyFont="1" applyFill="1" applyBorder="1" applyAlignment="1">
      <alignment horizontal="left" vertical="top"/>
    </xf>
    <xf numFmtId="0" fontId="19" fillId="35" borderId="11" xfId="0" applyFont="1" applyFill="1" applyBorder="1" applyAlignment="1">
      <alignment horizontal="center" vertical="top"/>
    </xf>
    <xf numFmtId="0" fontId="0" fillId="33" borderId="11" xfId="0" applyFont="1" applyFill="1" applyBorder="1" applyAlignment="1">
      <alignment horizontal="center" vertical="center"/>
    </xf>
    <xf numFmtId="0" fontId="23" fillId="33" borderId="11" xfId="0" applyFont="1" applyFill="1" applyBorder="1" applyAlignment="1">
      <alignment horizontal="left" vertical="center" wrapText="1"/>
    </xf>
    <xf numFmtId="0" fontId="23" fillId="33" borderId="11" xfId="0" applyFont="1" applyFill="1" applyBorder="1" applyAlignment="1">
      <alignment horizontal="center" vertical="center"/>
    </xf>
    <xf numFmtId="164" fontId="23" fillId="34" borderId="11" xfId="0" applyNumberFormat="1" applyFont="1" applyFill="1" applyBorder="1" applyAlignment="1">
      <alignment horizontal="right" vertical="center"/>
    </xf>
    <xf numFmtId="0" fontId="0" fillId="33" borderId="11" xfId="0" applyFont="1" applyFill="1" applyBorder="1" applyAlignment="1">
      <alignment horizontal="left" vertical="center" wrapText="1"/>
    </xf>
    <xf numFmtId="0" fontId="0" fillId="33" borderId="12" xfId="0" applyFont="1" applyFill="1" applyBorder="1" applyAlignment="1">
      <alignment horizontal="center" vertical="center"/>
    </xf>
    <xf numFmtId="0" fontId="23" fillId="33" borderId="12" xfId="0" applyFont="1" applyFill="1" applyBorder="1" applyAlignment="1">
      <alignment horizontal="left" vertical="center" wrapText="1"/>
    </xf>
    <xf numFmtId="0" fontId="23" fillId="33" borderId="12" xfId="0" applyFont="1" applyFill="1" applyBorder="1" applyAlignment="1">
      <alignment horizontal="center" vertical="center"/>
    </xf>
    <xf numFmtId="164" fontId="23" fillId="34" borderId="12" xfId="0" applyNumberFormat="1" applyFont="1" applyFill="1" applyBorder="1" applyAlignment="1">
      <alignment horizontal="right" vertical="center"/>
    </xf>
    <xf numFmtId="0" fontId="0" fillId="33" borderId="13" xfId="0" applyFont="1" applyFill="1" applyBorder="1" applyAlignment="1">
      <alignment horizontal="center" vertical="center"/>
    </xf>
    <xf numFmtId="0" fontId="19" fillId="33" borderId="11" xfId="0" applyFont="1" applyFill="1" applyBorder="1" applyAlignment="1" applyProtection="1">
      <alignment horizontal="left" vertical="top" wrapText="1"/>
      <protection locked="0"/>
    </xf>
    <xf numFmtId="0" fontId="23" fillId="33" borderId="14" xfId="0" applyFont="1" applyFill="1" applyBorder="1" applyAlignment="1">
      <alignment horizontal="center" vertical="center"/>
    </xf>
    <xf numFmtId="0" fontId="23" fillId="33" borderId="11" xfId="0" applyFont="1" applyFill="1" applyBorder="1" applyAlignment="1" applyProtection="1">
      <alignment horizontal="left" vertical="top" wrapText="1"/>
      <protection locked="0"/>
    </xf>
    <xf numFmtId="164" fontId="23" fillId="34" borderId="11" xfId="0" applyNumberFormat="1" applyFont="1" applyFill="1" applyBorder="1" applyAlignment="1">
      <alignment horizontal="right" vertical="top"/>
    </xf>
    <xf numFmtId="0" fontId="19" fillId="33" borderId="12" xfId="0" applyFont="1" applyFill="1" applyBorder="1" applyAlignment="1" applyProtection="1">
      <alignment horizontal="left" vertical="top" wrapText="1"/>
      <protection locked="0"/>
    </xf>
    <xf numFmtId="0" fontId="23" fillId="33" borderId="15" xfId="0" applyFont="1" applyFill="1" applyBorder="1" applyAlignment="1">
      <alignment horizontal="center" vertical="center"/>
    </xf>
    <xf numFmtId="164" fontId="23" fillId="34" borderId="12" xfId="0" applyNumberFormat="1" applyFont="1" applyFill="1" applyBorder="1" applyAlignment="1">
      <alignment horizontal="right" vertical="top"/>
    </xf>
    <xf numFmtId="0" fontId="23" fillId="33" borderId="11" xfId="0" applyFont="1" applyFill="1" applyBorder="1" applyAlignment="1" applyProtection="1">
      <alignment horizontal="left" vertical="center" wrapText="1"/>
      <protection locked="0"/>
    </xf>
    <xf numFmtId="0" fontId="23" fillId="33" borderId="14" xfId="0" applyFont="1" applyFill="1" applyBorder="1" applyAlignment="1">
      <alignment horizontal="center" vertical="center" wrapText="1"/>
    </xf>
    <xf numFmtId="0" fontId="18" fillId="33" borderId="11" xfId="0" applyFont="1" applyFill="1" applyBorder="1" applyAlignment="1" applyProtection="1">
      <alignment horizontal="left" vertical="center" wrapText="1"/>
      <protection locked="0"/>
    </xf>
    <xf numFmtId="2" fontId="23" fillId="34" borderId="11" xfId="0" applyNumberFormat="1" applyFont="1" applyFill="1" applyBorder="1" applyAlignment="1">
      <alignment horizontal="right" vertical="center"/>
    </xf>
    <xf numFmtId="0" fontId="0" fillId="33" borderId="11" xfId="0" applyFont="1" applyFill="1" applyBorder="1" applyAlignment="1" applyProtection="1">
      <alignment horizontal="left" vertical="center" wrapText="1"/>
      <protection locked="0"/>
    </xf>
    <xf numFmtId="0" fontId="19" fillId="33" borderId="11" xfId="0" applyFont="1" applyFill="1" applyBorder="1" applyAlignment="1" applyProtection="1">
      <alignment horizontal="left" vertical="center" wrapText="1"/>
      <protection locked="0"/>
    </xf>
    <xf numFmtId="166" fontId="23" fillId="34" borderId="11" xfId="0" applyNumberFormat="1" applyFont="1" applyFill="1" applyBorder="1" applyAlignment="1">
      <alignment horizontal="right" vertical="center"/>
    </xf>
    <xf numFmtId="0" fontId="10" fillId="33" borderId="0" xfId="0" applyFont="1" applyFill="1" applyAlignment="1">
      <alignment horizontal="center"/>
    </xf>
    <xf numFmtId="0" fontId="0" fillId="34" borderId="0" xfId="0" applyFill="1" applyAlignment="1">
      <alignment horizontal="center"/>
    </xf>
    <xf numFmtId="0" fontId="10" fillId="33" borderId="0" xfId="0" applyFont="1" applyFill="1" applyAlignment="1">
      <alignment horizontal="center" wrapText="1"/>
    </xf>
    <xf numFmtId="0" fontId="11" fillId="33" borderId="0" xfId="0" applyFont="1" applyFill="1" applyAlignment="1">
      <alignment horizontal="center"/>
    </xf>
    <xf numFmtId="0" fontId="12" fillId="33" borderId="0" xfId="0" applyFont="1" applyFill="1" applyAlignment="1">
      <alignment horizontal="center"/>
    </xf>
    <xf numFmtId="0" fontId="0" fillId="33" borderId="0" xfId="0" applyFont="1" applyFill="1" applyAlignment="1">
      <alignment horizontal="center"/>
    </xf>
    <xf numFmtId="0" fontId="6" fillId="33" borderId="13" xfId="0" applyFont="1" applyFill="1" applyBorder="1" applyAlignment="1">
      <alignment horizontal="left"/>
    </xf>
    <xf numFmtId="0" fontId="6" fillId="33" borderId="16" xfId="0" applyFont="1" applyFill="1" applyBorder="1" applyAlignment="1">
      <alignment horizontal="left"/>
    </xf>
    <xf numFmtId="0" fontId="6" fillId="33" borderId="14" xfId="0" applyFont="1" applyFill="1" applyBorder="1" applyAlignment="1">
      <alignment horizontal="left"/>
    </xf>
    <xf numFmtId="0" fontId="7" fillId="33" borderId="13"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21" fillId="36" borderId="13" xfId="0" applyFont="1" applyFill="1" applyBorder="1" applyAlignment="1">
      <alignment horizontal="center" vertical="top"/>
    </xf>
    <xf numFmtId="0" fontId="21" fillId="36" borderId="16" xfId="0" applyFont="1" applyFill="1" applyBorder="1" applyAlignment="1">
      <alignment horizontal="center" vertical="top"/>
    </xf>
    <xf numFmtId="0" fontId="21" fillId="36" borderId="14" xfId="0" applyFont="1" applyFill="1" applyBorder="1" applyAlignment="1">
      <alignment horizontal="center" vertical="top"/>
    </xf>
    <xf numFmtId="0" fontId="21" fillId="36" borderId="13"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6" fillId="33" borderId="13" xfId="0" applyFont="1" applyFill="1" applyBorder="1" applyAlignment="1">
      <alignment horizontal="left" wrapText="1"/>
    </xf>
    <xf numFmtId="0" fontId="6" fillId="33" borderId="16" xfId="0" applyFont="1" applyFill="1" applyBorder="1" applyAlignment="1">
      <alignment horizontal="left" wrapText="1"/>
    </xf>
    <xf numFmtId="0" fontId="6" fillId="33" borderId="14" xfId="0" applyFont="1" applyFill="1" applyBorder="1" applyAlignment="1">
      <alignment horizontal="left" wrapText="1"/>
    </xf>
    <xf numFmtId="0" fontId="7" fillId="33" borderId="13" xfId="0" applyFont="1" applyFill="1" applyBorder="1" applyAlignment="1">
      <alignment horizontal="left" wrapText="1"/>
    </xf>
    <xf numFmtId="0" fontId="7" fillId="33" borderId="16" xfId="0" applyFont="1" applyFill="1" applyBorder="1" applyAlignment="1">
      <alignment horizontal="left" wrapText="1"/>
    </xf>
    <xf numFmtId="0" fontId="7" fillId="33" borderId="14" xfId="0" applyFont="1" applyFill="1" applyBorder="1" applyAlignment="1">
      <alignment horizontal="left" wrapText="1"/>
    </xf>
    <xf numFmtId="0" fontId="4" fillId="33" borderId="0" xfId="0" applyFont="1" applyFill="1" applyAlignment="1">
      <alignment horizontal="justify"/>
    </xf>
    <xf numFmtId="0" fontId="5" fillId="33" borderId="0" xfId="0" applyFont="1" applyFill="1" applyAlignment="1">
      <alignment horizontal="justify"/>
    </xf>
    <xf numFmtId="0" fontId="46" fillId="0" borderId="0" xfId="58" applyFont="1">
      <alignment/>
      <protection/>
    </xf>
    <xf numFmtId="0" fontId="47" fillId="33" borderId="0" xfId="54" applyFont="1" applyFill="1" applyBorder="1" applyAlignment="1">
      <alignment horizontal="left" vertical="center"/>
    </xf>
    <xf numFmtId="0" fontId="49" fillId="0" borderId="0" xfId="58" applyFont="1">
      <alignment/>
      <protection/>
    </xf>
    <xf numFmtId="0" fontId="49" fillId="0" borderId="0" xfId="58" applyFont="1" applyFill="1">
      <alignment/>
      <protection/>
    </xf>
    <xf numFmtId="2" fontId="50" fillId="37" borderId="11" xfId="66" applyNumberFormat="1" applyFont="1" applyFill="1" applyBorder="1" applyAlignment="1">
      <alignment horizontal="center" vertical="center" wrapText="1"/>
      <protection/>
    </xf>
    <xf numFmtId="1" fontId="51" fillId="37" borderId="11" xfId="66" applyNumberFormat="1" applyFont="1" applyFill="1" applyBorder="1" applyAlignment="1">
      <alignment horizontal="center" vertical="center" wrapText="1"/>
      <protection/>
    </xf>
    <xf numFmtId="2" fontId="49" fillId="0" borderId="0" xfId="58" applyNumberFormat="1" applyFont="1">
      <alignment/>
      <protection/>
    </xf>
    <xf numFmtId="2" fontId="50" fillId="37" borderId="10" xfId="66" applyNumberFormat="1" applyFont="1" applyFill="1" applyBorder="1" applyAlignment="1" applyProtection="1">
      <alignment vertical="center"/>
      <protection/>
    </xf>
    <xf numFmtId="167" fontId="51" fillId="38" borderId="10" xfId="0" applyNumberFormat="1" applyFont="1" applyFill="1" applyBorder="1" applyAlignment="1">
      <alignment horizontal="right"/>
    </xf>
    <xf numFmtId="167" fontId="51" fillId="38" borderId="11" xfId="0" applyNumberFormat="1" applyFont="1" applyFill="1" applyBorder="1" applyAlignment="1">
      <alignment horizontal="right"/>
    </xf>
    <xf numFmtId="2" fontId="46" fillId="37" borderId="11" xfId="66" applyNumberFormat="1" applyFont="1" applyFill="1" applyBorder="1" applyAlignment="1" applyProtection="1">
      <alignment horizontal="left" vertical="center" indent="2"/>
      <protection/>
    </xf>
    <xf numFmtId="167" fontId="49" fillId="0" borderId="10" xfId="0" applyNumberFormat="1" applyFont="1" applyFill="1" applyBorder="1" applyAlignment="1">
      <alignment horizontal="right"/>
    </xf>
    <xf numFmtId="167" fontId="49" fillId="0" borderId="11" xfId="0" applyNumberFormat="1" applyFont="1" applyFill="1" applyBorder="1" applyAlignment="1">
      <alignment horizontal="right"/>
    </xf>
    <xf numFmtId="167" fontId="49" fillId="38" borderId="11" xfId="0" applyNumberFormat="1" applyFont="1" applyFill="1" applyBorder="1" applyAlignment="1">
      <alignment horizontal="right"/>
    </xf>
    <xf numFmtId="0" fontId="46" fillId="37" borderId="11" xfId="28" applyFont="1" applyFill="1" applyBorder="1" applyAlignment="1">
      <alignment horizontal="left" vertical="center" indent="5"/>
    </xf>
    <xf numFmtId="167" fontId="49" fillId="38" borderId="10" xfId="0" applyNumberFormat="1" applyFont="1" applyFill="1" applyBorder="1" applyAlignment="1">
      <alignment horizontal="right"/>
    </xf>
    <xf numFmtId="0" fontId="46" fillId="37" borderId="11" xfId="21" applyFont="1" applyFill="1" applyBorder="1" applyAlignment="1">
      <alignment horizontal="left" vertical="center" indent="2"/>
    </xf>
    <xf numFmtId="2" fontId="50" fillId="37" borderId="11" xfId="66" applyNumberFormat="1" applyFont="1" applyFill="1" applyBorder="1" applyAlignment="1" applyProtection="1">
      <alignment vertical="center"/>
      <protection/>
    </xf>
    <xf numFmtId="0" fontId="46" fillId="37" borderId="11" xfId="21" applyFont="1" applyFill="1" applyBorder="1" applyAlignment="1">
      <alignment horizontal="left" vertical="center" wrapText="1" indent="2"/>
    </xf>
    <xf numFmtId="2" fontId="50" fillId="37" borderId="11" xfId="66" applyNumberFormat="1" applyFont="1" applyFill="1" applyBorder="1" applyAlignment="1" applyProtection="1" quotePrefix="1">
      <alignment horizontal="left" vertical="center"/>
      <protection/>
    </xf>
    <xf numFmtId="167" fontId="51" fillId="0" borderId="11" xfId="0" applyNumberFormat="1" applyFont="1" applyFill="1" applyBorder="1" applyAlignment="1">
      <alignment horizontal="right"/>
    </xf>
    <xf numFmtId="0" fontId="46" fillId="0" borderId="0" xfId="58" applyFont="1" applyFill="1">
      <alignment/>
      <protection/>
    </xf>
    <xf numFmtId="167" fontId="90" fillId="0" borderId="11" xfId="0" applyNumberFormat="1" applyFont="1" applyFill="1" applyBorder="1" applyAlignment="1">
      <alignment horizontal="right"/>
    </xf>
    <xf numFmtId="2" fontId="46" fillId="37" borderId="11" xfId="66" applyNumberFormat="1" applyFont="1" applyFill="1" applyBorder="1" applyAlignment="1" applyProtection="1">
      <alignment horizontal="left" vertical="center" wrapText="1" indent="2"/>
      <protection/>
    </xf>
    <xf numFmtId="2" fontId="50" fillId="37" borderId="11" xfId="66" applyNumberFormat="1" applyFont="1" applyFill="1" applyBorder="1" applyAlignment="1">
      <alignment vertical="center"/>
      <protection/>
    </xf>
    <xf numFmtId="2" fontId="50" fillId="37" borderId="11" xfId="66" applyNumberFormat="1" applyFont="1" applyFill="1" applyBorder="1" applyAlignment="1" quotePrefix="1">
      <alignment horizontal="left" vertical="center"/>
      <protection/>
    </xf>
    <xf numFmtId="2" fontId="50" fillId="37" borderId="11" xfId="66" applyNumberFormat="1" applyFont="1" applyFill="1" applyBorder="1" applyAlignment="1" applyProtection="1" quotePrefix="1">
      <alignment horizontal="left" vertical="center"/>
      <protection/>
    </xf>
    <xf numFmtId="0" fontId="46" fillId="37" borderId="11" xfId="66" applyFont="1" applyFill="1" applyBorder="1" applyAlignment="1">
      <alignment vertical="center"/>
      <protection/>
    </xf>
    <xf numFmtId="2" fontId="50" fillId="37" borderId="11" xfId="66" applyNumberFormat="1" applyFont="1" applyFill="1" applyBorder="1" applyAlignment="1" applyProtection="1">
      <alignment horizontal="left" vertical="center"/>
      <protection/>
    </xf>
    <xf numFmtId="0" fontId="50" fillId="37" borderId="11" xfId="58" applyFont="1" applyFill="1" applyBorder="1" applyAlignment="1">
      <alignment/>
      <protection/>
    </xf>
    <xf numFmtId="4" fontId="50" fillId="37" borderId="17" xfId="66" applyNumberFormat="1" applyFont="1" applyFill="1" applyBorder="1" applyAlignment="1">
      <alignment horizontal="left" vertical="center"/>
      <protection/>
    </xf>
    <xf numFmtId="4" fontId="50" fillId="37" borderId="13" xfId="66" applyNumberFormat="1" applyFont="1" applyFill="1" applyBorder="1" applyAlignment="1">
      <alignment horizontal="left" vertical="center"/>
      <protection/>
    </xf>
    <xf numFmtId="0" fontId="62" fillId="0" borderId="0" xfId="58" applyFont="1">
      <alignment/>
      <protection/>
    </xf>
    <xf numFmtId="2" fontId="63" fillId="33" borderId="0" xfId="58" applyNumberFormat="1" applyFont="1" applyFill="1" applyAlignment="1">
      <alignment horizontal="left" vertical="top" wrapText="1"/>
      <protection/>
    </xf>
    <xf numFmtId="2" fontId="63" fillId="33" borderId="0" xfId="58" applyNumberFormat="1" applyFont="1" applyFill="1" applyAlignment="1" applyProtection="1">
      <alignment horizontal="left" vertical="center" wrapText="1"/>
      <protection locked="0"/>
    </xf>
    <xf numFmtId="164" fontId="63" fillId="33" borderId="0" xfId="66" applyNumberFormat="1" applyFont="1" applyFill="1" applyAlignment="1" applyProtection="1">
      <alignment horizontal="left" vertical="center" wrapText="1"/>
      <protection locked="0"/>
    </xf>
    <xf numFmtId="164" fontId="63" fillId="33" borderId="0" xfId="58" applyNumberFormat="1" applyFont="1" applyFill="1" applyAlignment="1" applyProtection="1">
      <alignment horizontal="left" vertical="center" wrapText="1"/>
      <protection locked="0"/>
    </xf>
    <xf numFmtId="164" fontId="63" fillId="33" borderId="0" xfId="58" applyNumberFormat="1" applyFont="1" applyFill="1" applyAlignment="1" applyProtection="1">
      <alignment horizontal="left" vertical="center"/>
      <protection locked="0"/>
    </xf>
    <xf numFmtId="164" fontId="63" fillId="33" borderId="0" xfId="58" applyNumberFormat="1" applyFont="1" applyFill="1" applyAlignment="1">
      <alignment horizontal="left" vertical="top" wrapText="1"/>
      <protection/>
    </xf>
    <xf numFmtId="2" fontId="51" fillId="37" borderId="11" xfId="66" applyNumberFormat="1" applyFont="1" applyFill="1" applyBorder="1" applyAlignment="1">
      <alignment horizontal="center" vertical="center" wrapText="1"/>
      <protection/>
    </xf>
    <xf numFmtId="2" fontId="49" fillId="38" borderId="10" xfId="66" applyNumberFormat="1" applyFont="1" applyFill="1" applyBorder="1" applyAlignment="1" applyProtection="1">
      <alignment vertical="center"/>
      <protection/>
    </xf>
    <xf numFmtId="2" fontId="49" fillId="38" borderId="11" xfId="66" applyNumberFormat="1" applyFont="1" applyFill="1" applyBorder="1" applyAlignment="1" applyProtection="1">
      <alignment vertical="center"/>
      <protection/>
    </xf>
    <xf numFmtId="2" fontId="49" fillId="38" borderId="11" xfId="66" applyNumberFormat="1" applyFont="1" applyFill="1" applyBorder="1" applyAlignment="1" applyProtection="1" quotePrefix="1">
      <alignment horizontal="left" vertical="center"/>
      <protection/>
    </xf>
    <xf numFmtId="4" fontId="51" fillId="38" borderId="17" xfId="66" applyNumberFormat="1" applyFont="1" applyFill="1" applyBorder="1" applyAlignment="1">
      <alignment horizontal="left" vertical="center"/>
      <protection/>
    </xf>
    <xf numFmtId="4" fontId="51" fillId="38" borderId="13" xfId="66" applyNumberFormat="1" applyFont="1" applyFill="1" applyBorder="1" applyAlignment="1">
      <alignment horizontal="left" vertical="center"/>
      <protection/>
    </xf>
    <xf numFmtId="168" fontId="49" fillId="38" borderId="10" xfId="0" applyNumberFormat="1" applyFont="1" applyFill="1" applyBorder="1" applyAlignment="1">
      <alignment horizontal="right"/>
    </xf>
    <xf numFmtId="2" fontId="67" fillId="37" borderId="11" xfId="66" applyNumberFormat="1" applyFont="1" applyFill="1" applyBorder="1" applyAlignment="1">
      <alignment horizontal="center" vertical="center" wrapText="1"/>
      <protection/>
    </xf>
    <xf numFmtId="1" fontId="67" fillId="37" borderId="11" xfId="66" applyNumberFormat="1" applyFont="1" applyFill="1" applyBorder="1" applyAlignment="1">
      <alignment horizontal="center" vertical="center" wrapText="1"/>
      <protection/>
    </xf>
    <xf numFmtId="2" fontId="67" fillId="37" borderId="10" xfId="66" applyNumberFormat="1" applyFont="1" applyFill="1" applyBorder="1" applyAlignment="1" applyProtection="1">
      <alignment vertical="center"/>
      <protection/>
    </xf>
    <xf numFmtId="167" fontId="67" fillId="38" borderId="10" xfId="0" applyNumberFormat="1" applyFont="1" applyFill="1" applyBorder="1" applyAlignment="1">
      <alignment horizontal="right"/>
    </xf>
    <xf numFmtId="167" fontId="67" fillId="38" borderId="11" xfId="0" applyNumberFormat="1" applyFont="1" applyFill="1" applyBorder="1" applyAlignment="1">
      <alignment horizontal="right"/>
    </xf>
    <xf numFmtId="2" fontId="62" fillId="37" borderId="11" xfId="66" applyNumberFormat="1" applyFont="1" applyFill="1" applyBorder="1" applyAlignment="1" applyProtection="1">
      <alignment horizontal="left" vertical="center" indent="2"/>
      <protection/>
    </xf>
    <xf numFmtId="167" fontId="62" fillId="38" borderId="10" xfId="0" applyNumberFormat="1" applyFont="1" applyFill="1" applyBorder="1" applyAlignment="1">
      <alignment horizontal="right"/>
    </xf>
    <xf numFmtId="167" fontId="62" fillId="38" borderId="11" xfId="0" applyNumberFormat="1" applyFont="1" applyFill="1" applyBorder="1" applyAlignment="1">
      <alignment horizontal="right"/>
    </xf>
    <xf numFmtId="0" fontId="62" fillId="37" borderId="11" xfId="28" applyFont="1" applyFill="1" applyBorder="1" applyAlignment="1">
      <alignment horizontal="left" vertical="center" indent="5"/>
    </xf>
    <xf numFmtId="0" fontId="62" fillId="37" borderId="11" xfId="21" applyFont="1" applyFill="1" applyBorder="1" applyAlignment="1">
      <alignment horizontal="left" vertical="center" indent="2"/>
    </xf>
    <xf numFmtId="2" fontId="67" fillId="37" borderId="11" xfId="66" applyNumberFormat="1" applyFont="1" applyFill="1" applyBorder="1" applyAlignment="1" applyProtection="1">
      <alignment vertical="center"/>
      <protection/>
    </xf>
    <xf numFmtId="0" fontId="62" fillId="37" borderId="11" xfId="21" applyFont="1" applyFill="1" applyBorder="1" applyAlignment="1">
      <alignment horizontal="left" vertical="center" wrapText="1" indent="2"/>
    </xf>
    <xf numFmtId="2" fontId="67" fillId="37" borderId="11" xfId="66" applyNumberFormat="1" applyFont="1" applyFill="1" applyBorder="1" applyAlignment="1" applyProtection="1" quotePrefix="1">
      <alignment horizontal="left" vertical="center"/>
      <protection/>
    </xf>
    <xf numFmtId="2" fontId="62" fillId="37" borderId="11" xfId="66" applyNumberFormat="1" applyFont="1" applyFill="1" applyBorder="1" applyAlignment="1" applyProtection="1">
      <alignment horizontal="left" vertical="center" wrapText="1" indent="2"/>
      <protection/>
    </xf>
    <xf numFmtId="2" fontId="67" fillId="37" borderId="11" xfId="66" applyNumberFormat="1" applyFont="1" applyFill="1" applyBorder="1" applyAlignment="1">
      <alignment vertical="center"/>
      <protection/>
    </xf>
    <xf numFmtId="2" fontId="67" fillId="37" borderId="11" xfId="66" applyNumberFormat="1" applyFont="1" applyFill="1" applyBorder="1" applyAlignment="1" quotePrefix="1">
      <alignment horizontal="left" vertical="center"/>
      <protection/>
    </xf>
    <xf numFmtId="167" fontId="46" fillId="38" borderId="11" xfId="0" applyNumberFormat="1" applyFont="1" applyFill="1" applyBorder="1" applyAlignment="1">
      <alignment horizontal="right"/>
    </xf>
    <xf numFmtId="2" fontId="67" fillId="37" borderId="11" xfId="66" applyNumberFormat="1" applyFont="1" applyFill="1" applyBorder="1" applyAlignment="1" applyProtection="1" quotePrefix="1">
      <alignment horizontal="left" vertical="center"/>
      <protection/>
    </xf>
    <xf numFmtId="0" fontId="62" fillId="37" borderId="11" xfId="66" applyFont="1" applyFill="1" applyBorder="1" applyAlignment="1">
      <alignment vertical="center"/>
      <protection/>
    </xf>
    <xf numFmtId="2" fontId="67" fillId="37" borderId="11" xfId="66" applyNumberFormat="1" applyFont="1" applyFill="1" applyBorder="1" applyAlignment="1" applyProtection="1">
      <alignment horizontal="left" vertical="center"/>
      <protection/>
    </xf>
    <xf numFmtId="0" fontId="67" fillId="37" borderId="11" xfId="58" applyFont="1" applyFill="1" applyBorder="1" applyAlignment="1">
      <alignment/>
      <protection/>
    </xf>
    <xf numFmtId="4" fontId="67" fillId="37" borderId="17" xfId="66" applyNumberFormat="1" applyFont="1" applyFill="1" applyBorder="1" applyAlignment="1">
      <alignment horizontal="left" vertical="center"/>
      <protection/>
    </xf>
    <xf numFmtId="4" fontId="67" fillId="37" borderId="13" xfId="66" applyNumberFormat="1" applyFont="1" applyFill="1" applyBorder="1" applyAlignment="1">
      <alignment horizontal="left" vertical="center"/>
      <protection/>
    </xf>
    <xf numFmtId="2" fontId="62" fillId="38" borderId="10" xfId="66" applyNumberFormat="1" applyFont="1" applyFill="1" applyBorder="1" applyAlignment="1" applyProtection="1">
      <alignment vertical="center"/>
      <protection/>
    </xf>
    <xf numFmtId="2" fontId="62" fillId="38" borderId="11" xfId="66" applyNumberFormat="1" applyFont="1" applyFill="1" applyBorder="1" applyAlignment="1" applyProtection="1">
      <alignment vertical="center"/>
      <protection/>
    </xf>
    <xf numFmtId="2" fontId="62" fillId="38" borderId="11" xfId="66" applyNumberFormat="1" applyFont="1" applyFill="1" applyBorder="1" applyAlignment="1" applyProtection="1" quotePrefix="1">
      <alignment horizontal="left" vertical="center"/>
      <protection/>
    </xf>
    <xf numFmtId="4" fontId="67" fillId="38" borderId="17" xfId="66" applyNumberFormat="1" applyFont="1" applyFill="1" applyBorder="1" applyAlignment="1">
      <alignment horizontal="left" vertical="center"/>
      <protection/>
    </xf>
    <xf numFmtId="4" fontId="67" fillId="38" borderId="13" xfId="66" applyNumberFormat="1" applyFont="1" applyFill="1" applyBorder="1" applyAlignment="1">
      <alignment horizontal="left" vertical="center"/>
      <protection/>
    </xf>
    <xf numFmtId="168" fontId="62" fillId="38" borderId="10" xfId="0" applyNumberFormat="1" applyFont="1" applyFill="1" applyBorder="1" applyAlignment="1">
      <alignment horizontal="right"/>
    </xf>
    <xf numFmtId="168" fontId="67" fillId="38" borderId="10" xfId="0" applyNumberFormat="1" applyFont="1" applyFill="1" applyBorder="1" applyAlignment="1">
      <alignment horizontal="right"/>
    </xf>
    <xf numFmtId="0" fontId="49" fillId="0" borderId="0" xfId="0" applyFont="1" applyAlignment="1">
      <alignment/>
    </xf>
    <xf numFmtId="0" fontId="49" fillId="0" borderId="13" xfId="0" applyFont="1" applyBorder="1" applyAlignment="1">
      <alignment/>
    </xf>
    <xf numFmtId="0" fontId="49" fillId="0" borderId="11" xfId="0" applyFont="1" applyBorder="1" applyAlignment="1">
      <alignment horizontal="right" vertical="center" wrapText="1"/>
    </xf>
    <xf numFmtId="164" fontId="49" fillId="0" borderId="14" xfId="0" applyNumberFormat="1" applyFont="1" applyBorder="1" applyAlignment="1">
      <alignment/>
    </xf>
    <xf numFmtId="164" fontId="49" fillId="0" borderId="11" xfId="0" applyNumberFormat="1" applyFont="1" applyBorder="1" applyAlignment="1">
      <alignment/>
    </xf>
    <xf numFmtId="0" fontId="51" fillId="0" borderId="11" xfId="0" applyFont="1" applyBorder="1" applyAlignment="1">
      <alignment/>
    </xf>
    <xf numFmtId="0" fontId="51" fillId="0" borderId="11" xfId="0" applyFont="1" applyBorder="1" applyAlignment="1">
      <alignment horizontal="right" vertical="center" wrapText="1"/>
    </xf>
    <xf numFmtId="164" fontId="51" fillId="0" borderId="10" xfId="0" applyNumberFormat="1" applyFont="1" applyBorder="1" applyAlignment="1">
      <alignment/>
    </xf>
    <xf numFmtId="0" fontId="50" fillId="38" borderId="10" xfId="59" applyFont="1" applyFill="1" applyBorder="1" applyAlignment="1" applyProtection="1">
      <alignment horizontal="left" vertical="center" wrapText="1"/>
      <protection/>
    </xf>
    <xf numFmtId="167" fontId="51" fillId="38" borderId="10" xfId="0" applyNumberFormat="1" applyFont="1" applyFill="1" applyBorder="1" applyAlignment="1">
      <alignment horizontal="right" vertical="center" wrapText="1"/>
    </xf>
    <xf numFmtId="164" fontId="51" fillId="0" borderId="11" xfId="0" applyNumberFormat="1" applyFont="1" applyBorder="1" applyAlignment="1">
      <alignment horizontal="right" vertical="center" wrapText="1"/>
    </xf>
    <xf numFmtId="0" fontId="46" fillId="38" borderId="11" xfId="21" applyFont="1" applyFill="1" applyBorder="1" applyAlignment="1">
      <alignment horizontal="left" vertical="center"/>
    </xf>
    <xf numFmtId="167" fontId="49" fillId="38" borderId="10" xfId="0" applyNumberFormat="1" applyFont="1" applyFill="1" applyBorder="1" applyAlignment="1">
      <alignment horizontal="right" vertical="center" wrapText="1"/>
    </xf>
    <xf numFmtId="164" fontId="49" fillId="0" borderId="11" xfId="0" applyNumberFormat="1" applyFont="1" applyBorder="1" applyAlignment="1">
      <alignment vertical="center" wrapText="1"/>
    </xf>
    <xf numFmtId="0" fontId="50" fillId="38" borderId="11" xfId="59" applyFont="1" applyFill="1" applyBorder="1" applyAlignment="1" applyProtection="1">
      <alignment horizontal="left" vertical="center"/>
      <protection/>
    </xf>
    <xf numFmtId="164" fontId="51" fillId="0" borderId="11" xfId="0" applyNumberFormat="1" applyFont="1" applyBorder="1" applyAlignment="1">
      <alignment/>
    </xf>
    <xf numFmtId="4" fontId="51" fillId="38" borderId="17" xfId="66" applyNumberFormat="1" applyFont="1" applyFill="1" applyBorder="1" applyAlignment="1">
      <alignment horizontal="left" vertical="center"/>
      <protection/>
    </xf>
    <xf numFmtId="168" fontId="51" fillId="38" borderId="10" xfId="0" applyNumberFormat="1" applyFont="1" applyFill="1" applyBorder="1" applyAlignment="1">
      <alignment horizontal="right"/>
    </xf>
    <xf numFmtId="4" fontId="51" fillId="38" borderId="13" xfId="66" applyNumberFormat="1" applyFont="1" applyFill="1" applyBorder="1" applyAlignment="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Headline" xfId="54"/>
    <cellStyle name="Input" xfId="55"/>
    <cellStyle name="Linked Cell" xfId="56"/>
    <cellStyle name="Neutral" xfId="57"/>
    <cellStyle name="Normal 2" xfId="58"/>
    <cellStyle name="Normal GHG Textfiels Bold" xfId="59"/>
    <cellStyle name="Note" xfId="60"/>
    <cellStyle name="Output" xfId="61"/>
    <cellStyle name="Percent" xfId="62"/>
    <cellStyle name="Title" xfId="63"/>
    <cellStyle name="Total" xfId="64"/>
    <cellStyle name="Warning Text" xfId="65"/>
    <cellStyle name="Обычный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20GHG%20Inventory%20-%201990-2015%20-%2030.06.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gy"/>
      <sheetName val="IPPU"/>
      <sheetName val="Agriculture"/>
      <sheetName val="LULUCF"/>
      <sheetName val="Waste"/>
      <sheetName val="Summary 1A"/>
      <sheetName val="Summary 2"/>
      <sheetName val="GHG - Total"/>
      <sheetName val="CO2"/>
      <sheetName val="CH4"/>
      <sheetName val="N2O"/>
      <sheetName val="F-gases"/>
      <sheetName val="NOx"/>
      <sheetName val="CO"/>
      <sheetName val="NMVOC"/>
      <sheetName val="SOx"/>
    </sheetNames>
    <sheetDataSet>
      <sheetData sheetId="7">
        <row r="143">
          <cell r="C143">
            <v>1990</v>
          </cell>
          <cell r="D143">
            <v>1991</v>
          </cell>
          <cell r="E143">
            <v>1992</v>
          </cell>
          <cell r="F143">
            <v>1993</v>
          </cell>
          <cell r="G143">
            <v>1994</v>
          </cell>
          <cell r="H143">
            <v>1995</v>
          </cell>
          <cell r="I143">
            <v>1996</v>
          </cell>
          <cell r="J143">
            <v>1997</v>
          </cell>
          <cell r="K143">
            <v>1998</v>
          </cell>
          <cell r="L143">
            <v>1999</v>
          </cell>
          <cell r="M143">
            <v>2000</v>
          </cell>
          <cell r="N143">
            <v>2001</v>
          </cell>
          <cell r="O143">
            <v>2002</v>
          </cell>
          <cell r="P143">
            <v>2003</v>
          </cell>
          <cell r="Q143">
            <v>2004</v>
          </cell>
          <cell r="R143">
            <v>2005</v>
          </cell>
          <cell r="S143">
            <v>2006</v>
          </cell>
          <cell r="T143">
            <v>2007</v>
          </cell>
          <cell r="U143">
            <v>2008</v>
          </cell>
          <cell r="V143">
            <v>2009</v>
          </cell>
          <cell r="W143">
            <v>2010</v>
          </cell>
          <cell r="X143">
            <v>2011</v>
          </cell>
          <cell r="Y143">
            <v>2012</v>
          </cell>
          <cell r="Z143">
            <v>2013</v>
          </cell>
          <cell r="AA143">
            <v>2014</v>
          </cell>
          <cell r="AB143">
            <v>2015</v>
          </cell>
        </row>
        <row r="144">
          <cell r="B144" t="str">
            <v>Total emisii</v>
          </cell>
          <cell r="C144">
            <v>43.40004959218906</v>
          </cell>
          <cell r="D144">
            <v>38.987774769334</v>
          </cell>
          <cell r="E144">
            <v>28.385007506183328</v>
          </cell>
          <cell r="F144">
            <v>22.938605224768477</v>
          </cell>
          <cell r="G144">
            <v>21.202689259164863</v>
          </cell>
          <cell r="H144">
            <v>17.649799858229468</v>
          </cell>
          <cell r="I144">
            <v>17.71228863593377</v>
          </cell>
          <cell r="J144">
            <v>16.302771963272605</v>
          </cell>
          <cell r="K144">
            <v>14.406094440807014</v>
          </cell>
          <cell r="L144">
            <v>12.122846366010908</v>
          </cell>
          <cell r="M144">
            <v>11.20775412700497</v>
          </cell>
          <cell r="N144">
            <v>11.976181718084751</v>
          </cell>
          <cell r="O144">
            <v>11.80202589543252</v>
          </cell>
          <cell r="P144">
            <v>12.222108587275931</v>
          </cell>
          <cell r="Q144">
            <v>12.971680167166603</v>
          </cell>
          <cell r="R144">
            <v>13.414103830567543</v>
          </cell>
          <cell r="S144">
            <v>12.562491837364194</v>
          </cell>
          <cell r="T144">
            <v>12.208704929173505</v>
          </cell>
          <cell r="U144">
            <v>13.468452084297816</v>
          </cell>
          <cell r="V144">
            <v>13.47433567683652</v>
          </cell>
          <cell r="W144">
            <v>14.263523381483605</v>
          </cell>
          <cell r="X144">
            <v>14.503085936630443</v>
          </cell>
          <cell r="Y144">
            <v>13.748552564932508</v>
          </cell>
          <cell r="Z144">
            <v>11.434881741040085</v>
          </cell>
          <cell r="AA144">
            <v>14.199451578187755</v>
          </cell>
          <cell r="AB144">
            <v>13.953348165798678</v>
          </cell>
        </row>
        <row r="145">
          <cell r="B145" t="str">
            <v>Total sechestrări</v>
          </cell>
          <cell r="C145">
            <v>-5.819650844110934</v>
          </cell>
          <cell r="D145">
            <v>-7.577348146179578</v>
          </cell>
          <cell r="E145">
            <v>-7.051425989705967</v>
          </cell>
          <cell r="F145">
            <v>-7.136646100918972</v>
          </cell>
          <cell r="G145">
            <v>-6.345544518961441</v>
          </cell>
          <cell r="H145">
            <v>-6.482054762772874</v>
          </cell>
          <cell r="I145">
            <v>-6.226233061340477</v>
          </cell>
          <cell r="J145">
            <v>-6.088629337236259</v>
          </cell>
          <cell r="K145">
            <v>-6.141369625432279</v>
          </cell>
          <cell r="L145">
            <v>-6.11206061844189</v>
          </cell>
          <cell r="M145">
            <v>-6.057021010392628</v>
          </cell>
          <cell r="N145">
            <v>-5.792833204183444</v>
          </cell>
          <cell r="O145">
            <v>-4.866963762597509</v>
          </cell>
          <cell r="P145">
            <v>-4.927331841744156</v>
          </cell>
          <cell r="Q145">
            <v>-3.8846482997835396</v>
          </cell>
          <cell r="R145">
            <v>-4.764365407106289</v>
          </cell>
          <cell r="S145">
            <v>-5.035495922657952</v>
          </cell>
          <cell r="T145">
            <v>-5.024205291839906</v>
          </cell>
          <cell r="U145">
            <v>-4.48755099135082</v>
          </cell>
          <cell r="V145">
            <v>-3.852131311278575</v>
          </cell>
          <cell r="W145">
            <v>-3.23011156290396</v>
          </cell>
          <cell r="X145">
            <v>-2.6440177911101426</v>
          </cell>
          <cell r="Y145">
            <v>-2.945146803794458</v>
          </cell>
          <cell r="Z145">
            <v>-2.547046965197759</v>
          </cell>
          <cell r="AA145">
            <v>-2.6610446510807937</v>
          </cell>
          <cell r="AB145">
            <v>-2.84539936919295</v>
          </cell>
        </row>
        <row r="146">
          <cell r="B146" t="str">
            <v>Emisii nete</v>
          </cell>
          <cell r="C146">
            <v>37.58039874807813</v>
          </cell>
          <cell r="D146">
            <v>31.410426623154432</v>
          </cell>
          <cell r="E146">
            <v>21.33358151647736</v>
          </cell>
          <cell r="F146">
            <v>15.801959123849505</v>
          </cell>
          <cell r="G146">
            <v>14.857144740203424</v>
          </cell>
          <cell r="H146">
            <v>11.167745095456592</v>
          </cell>
          <cell r="I146">
            <v>11.486055574593292</v>
          </cell>
          <cell r="J146">
            <v>10.214142626036343</v>
          </cell>
          <cell r="K146">
            <v>8.264724815374736</v>
          </cell>
          <cell r="L146">
            <v>6.010785747569017</v>
          </cell>
          <cell r="M146">
            <v>5.150733116612343</v>
          </cell>
          <cell r="N146">
            <v>6.183348513901307</v>
          </cell>
          <cell r="O146">
            <v>6.935062132835011</v>
          </cell>
          <cell r="P146">
            <v>7.294776745531777</v>
          </cell>
          <cell r="Q146">
            <v>9.087031867383065</v>
          </cell>
          <cell r="R146">
            <v>8.649738423461255</v>
          </cell>
          <cell r="S146">
            <v>7.526995914706242</v>
          </cell>
          <cell r="T146">
            <v>7.184499637333601</v>
          </cell>
          <cell r="U146">
            <v>8.980901092946997</v>
          </cell>
          <cell r="V146">
            <v>9.622204365557945</v>
          </cell>
          <cell r="W146">
            <v>11.033411818579646</v>
          </cell>
          <cell r="X146">
            <v>11.859068145520299</v>
          </cell>
          <cell r="Y146">
            <v>10.80340576113805</v>
          </cell>
          <cell r="Z146">
            <v>8.887834775842324</v>
          </cell>
          <cell r="AA146">
            <v>11.53840692710696</v>
          </cell>
          <cell r="AB146">
            <v>11.107948796605728</v>
          </cell>
        </row>
        <row r="190">
          <cell r="C190">
            <v>1990</v>
          </cell>
        </row>
        <row r="191">
          <cell r="B191" t="str">
            <v>CO2</v>
          </cell>
          <cell r="C191">
            <v>34832.40379577497</v>
          </cell>
        </row>
        <row r="192">
          <cell r="B192" t="str">
            <v>CH4</v>
          </cell>
          <cell r="C192">
            <v>5706.268898240796</v>
          </cell>
        </row>
        <row r="193">
          <cell r="B193" t="str">
            <v>N2O</v>
          </cell>
          <cell r="C193">
            <v>2861.376898173293</v>
          </cell>
        </row>
        <row r="196">
          <cell r="C196">
            <v>2015</v>
          </cell>
        </row>
        <row r="197">
          <cell r="B197" t="str">
            <v>CO2</v>
          </cell>
          <cell r="C197">
            <v>9336.394542188784</v>
          </cell>
        </row>
        <row r="198">
          <cell r="B198" t="str">
            <v>CH4</v>
          </cell>
          <cell r="C198">
            <v>2863.437668651361</v>
          </cell>
        </row>
        <row r="199">
          <cell r="B199" t="str">
            <v>N2O</v>
          </cell>
          <cell r="C199">
            <v>1572.980603646151</v>
          </cell>
        </row>
        <row r="200">
          <cell r="B200" t="str">
            <v>HFCs </v>
          </cell>
          <cell r="C200">
            <v>179.43751328838252</v>
          </cell>
        </row>
        <row r="201">
          <cell r="B201" t="str">
            <v>PFCs</v>
          </cell>
          <cell r="C201">
            <v>0.0403494</v>
          </cell>
        </row>
        <row r="202">
          <cell r="B202" t="str">
            <v>SF6</v>
          </cell>
          <cell r="C202">
            <v>1.057488624</v>
          </cell>
        </row>
        <row r="215">
          <cell r="C215">
            <v>1990</v>
          </cell>
          <cell r="D215">
            <v>1991</v>
          </cell>
          <cell r="E215">
            <v>1992</v>
          </cell>
          <cell r="F215">
            <v>1993</v>
          </cell>
          <cell r="G215">
            <v>1994</v>
          </cell>
          <cell r="H215">
            <v>1995</v>
          </cell>
          <cell r="I215">
            <v>1996</v>
          </cell>
          <cell r="J215">
            <v>1997</v>
          </cell>
          <cell r="K215">
            <v>1998</v>
          </cell>
          <cell r="L215">
            <v>1999</v>
          </cell>
          <cell r="M215">
            <v>2000</v>
          </cell>
          <cell r="N215">
            <v>2001</v>
          </cell>
          <cell r="O215">
            <v>2002</v>
          </cell>
          <cell r="P215">
            <v>2003</v>
          </cell>
          <cell r="Q215">
            <v>2004</v>
          </cell>
          <cell r="R215">
            <v>2005</v>
          </cell>
          <cell r="S215">
            <v>2006</v>
          </cell>
          <cell r="T215">
            <v>2007</v>
          </cell>
          <cell r="U215">
            <v>2008</v>
          </cell>
          <cell r="V215">
            <v>2009</v>
          </cell>
          <cell r="W215">
            <v>2010</v>
          </cell>
          <cell r="X215">
            <v>2011</v>
          </cell>
          <cell r="Y215">
            <v>2012</v>
          </cell>
          <cell r="Z215">
            <v>2013</v>
          </cell>
          <cell r="AA215">
            <v>2014</v>
          </cell>
          <cell r="AB215">
            <v>2015</v>
          </cell>
        </row>
        <row r="216">
          <cell r="B216" t="str">
            <v>NOx</v>
          </cell>
          <cell r="C216">
            <v>137.1930471563876</v>
          </cell>
          <cell r="D216">
            <v>124.3404142347027</v>
          </cell>
          <cell r="E216">
            <v>78.28023383378002</v>
          </cell>
          <cell r="F216">
            <v>62.58119452464541</v>
          </cell>
          <cell r="G216">
            <v>58.353149563141486</v>
          </cell>
          <cell r="H216">
            <v>49.39798056104994</v>
          </cell>
          <cell r="I216">
            <v>47.10675141661891</v>
          </cell>
          <cell r="J216">
            <v>43.65442716467963</v>
          </cell>
          <cell r="K216">
            <v>36.5540456505531</v>
          </cell>
          <cell r="L216">
            <v>26.7365988260436</v>
          </cell>
          <cell r="M216">
            <v>25.206389321375553</v>
          </cell>
          <cell r="N216">
            <v>27.48044704283719</v>
          </cell>
          <cell r="O216">
            <v>28.787799318167803</v>
          </cell>
          <cell r="P216">
            <v>31.168536293868172</v>
          </cell>
          <cell r="Q216">
            <v>33.26569052051993</v>
          </cell>
          <cell r="R216">
            <v>34.50952531713004</v>
          </cell>
          <cell r="S216">
            <v>32.62024641005605</v>
          </cell>
          <cell r="T216">
            <v>35.021215914548264</v>
          </cell>
          <cell r="U216">
            <v>37.54023762056982</v>
          </cell>
          <cell r="V216">
            <v>37.545531220378436</v>
          </cell>
          <cell r="W216">
            <v>40.553121039882875</v>
          </cell>
          <cell r="X216">
            <v>41.247413223837405</v>
          </cell>
          <cell r="Y216">
            <v>38.436233366853884</v>
          </cell>
          <cell r="Z216">
            <v>37.45870104510464</v>
          </cell>
          <cell r="AA216">
            <v>41.2858756921202</v>
          </cell>
          <cell r="AB216">
            <v>43.21776653356023</v>
          </cell>
        </row>
        <row r="217">
          <cell r="B217" t="str">
            <v>CO</v>
          </cell>
          <cell r="C217">
            <v>439.05876809450797</v>
          </cell>
          <cell r="D217">
            <v>371.4113087712035</v>
          </cell>
          <cell r="E217">
            <v>173.35800877458</v>
          </cell>
          <cell r="F217">
            <v>146.02547210448944</v>
          </cell>
          <cell r="G217">
            <v>141.23518823709995</v>
          </cell>
          <cell r="H217">
            <v>139.931224058429</v>
          </cell>
          <cell r="I217">
            <v>141.2184612945756</v>
          </cell>
          <cell r="J217">
            <v>149.70843042876356</v>
          </cell>
          <cell r="K217">
            <v>126.23389363043934</v>
          </cell>
          <cell r="L217">
            <v>85.46008447404625</v>
          </cell>
          <cell r="M217">
            <v>84.34410294379678</v>
          </cell>
          <cell r="N217">
            <v>87.49488425430741</v>
          </cell>
          <cell r="O217">
            <v>107.82999810675781</v>
          </cell>
          <cell r="P217">
            <v>128.7661458491775</v>
          </cell>
          <cell r="Q217">
            <v>131.12766476724977</v>
          </cell>
          <cell r="R217">
            <v>133.5523628572263</v>
          </cell>
          <cell r="S217">
            <v>128.75700072288166</v>
          </cell>
          <cell r="T217">
            <v>127.63758523728819</v>
          </cell>
          <cell r="U217">
            <v>133.1239137591006</v>
          </cell>
          <cell r="V217">
            <v>130.88740346143416</v>
          </cell>
          <cell r="W217">
            <v>130.1469516507523</v>
          </cell>
          <cell r="X217">
            <v>136.8042732333755</v>
          </cell>
          <cell r="Y217">
            <v>122.5016285134094</v>
          </cell>
          <cell r="Z217">
            <v>121.50244493407038</v>
          </cell>
          <cell r="AA217">
            <v>160.16513426583606</v>
          </cell>
          <cell r="AB217">
            <v>169.0056211739602</v>
          </cell>
        </row>
        <row r="218">
          <cell r="B218" t="str">
            <v>COVNM</v>
          </cell>
          <cell r="C218">
            <v>183.02227652218562</v>
          </cell>
          <cell r="D218">
            <v>155.28998382713573</v>
          </cell>
          <cell r="E218">
            <v>105.88549169741076</v>
          </cell>
          <cell r="F218">
            <v>87.49513315442788</v>
          </cell>
          <cell r="G218">
            <v>67.25054159770598</v>
          </cell>
          <cell r="H218">
            <v>66.03558820504375</v>
          </cell>
          <cell r="I218">
            <v>62.30356916692854</v>
          </cell>
          <cell r="J218">
            <v>49.56007081220902</v>
          </cell>
          <cell r="K218">
            <v>43.51912201326382</v>
          </cell>
          <cell r="L218">
            <v>31.447012795561307</v>
          </cell>
          <cell r="M218">
            <v>31.055545863263013</v>
          </cell>
          <cell r="N218">
            <v>33.21016528195493</v>
          </cell>
          <cell r="O218">
            <v>38.533166271454924</v>
          </cell>
          <cell r="P218">
            <v>43.18757966289971</v>
          </cell>
          <cell r="Q218">
            <v>56.094187500267104</v>
          </cell>
          <cell r="R218">
            <v>59.312735971394744</v>
          </cell>
          <cell r="S218">
            <v>63.144314702218516</v>
          </cell>
          <cell r="T218">
            <v>64.1206458455423</v>
          </cell>
          <cell r="U218">
            <v>58.507932659677834</v>
          </cell>
          <cell r="V218">
            <v>52.81531018611549</v>
          </cell>
          <cell r="W218">
            <v>57.039078854773116</v>
          </cell>
          <cell r="X218">
            <v>60.77891381257927</v>
          </cell>
          <cell r="Y218">
            <v>59.71341750213307</v>
          </cell>
          <cell r="Z218">
            <v>58.98060821102373</v>
          </cell>
          <cell r="AA218">
            <v>72.1586540202308</v>
          </cell>
          <cell r="AB218">
            <v>70.30626061157089</v>
          </cell>
        </row>
        <row r="219">
          <cell r="B219" t="str">
            <v>SOx</v>
          </cell>
          <cell r="C219">
            <v>294.2490878385302</v>
          </cell>
          <cell r="D219">
            <v>244.24341637193726</v>
          </cell>
          <cell r="E219">
            <v>169.75265910028236</v>
          </cell>
          <cell r="F219">
            <v>137.17093427180262</v>
          </cell>
          <cell r="G219">
            <v>100.38047079563732</v>
          </cell>
          <cell r="H219">
            <v>59.50887378106533</v>
          </cell>
          <cell r="I219">
            <v>58.38960981752294</v>
          </cell>
          <cell r="J219">
            <v>33.57156249632633</v>
          </cell>
          <cell r="K219">
            <v>26.397585637108882</v>
          </cell>
          <cell r="L219">
            <v>13.431902549291834</v>
          </cell>
          <cell r="M219">
            <v>9.550817801394095</v>
          </cell>
          <cell r="N219">
            <v>9.186726074722806</v>
          </cell>
          <cell r="O219">
            <v>10.303747481459165</v>
          </cell>
          <cell r="P219">
            <v>12.324242080772935</v>
          </cell>
          <cell r="Q219">
            <v>11.191102312349267</v>
          </cell>
          <cell r="R219">
            <v>10.945927751849904</v>
          </cell>
          <cell r="S219">
            <v>11.233384099095236</v>
          </cell>
          <cell r="T219">
            <v>9.24971072461442</v>
          </cell>
          <cell r="U219">
            <v>15.701374074024276</v>
          </cell>
          <cell r="V219">
            <v>19.444938204996067</v>
          </cell>
          <cell r="W219">
            <v>19.019191691874987</v>
          </cell>
          <cell r="X219">
            <v>17.864576442811597</v>
          </cell>
          <cell r="Y219">
            <v>16.93764926513537</v>
          </cell>
          <cell r="Z219">
            <v>19.812151782857104</v>
          </cell>
          <cell r="AA219">
            <v>22.59755510950672</v>
          </cell>
          <cell r="AB219">
            <v>21.889898290912132</v>
          </cell>
        </row>
        <row r="255">
          <cell r="C255">
            <v>1990</v>
          </cell>
          <cell r="D255">
            <v>1991</v>
          </cell>
          <cell r="E255">
            <v>1992</v>
          </cell>
          <cell r="F255">
            <v>1993</v>
          </cell>
          <cell r="G255">
            <v>1994</v>
          </cell>
          <cell r="H255">
            <v>1995</v>
          </cell>
          <cell r="I255">
            <v>1996</v>
          </cell>
          <cell r="J255">
            <v>1997</v>
          </cell>
          <cell r="K255">
            <v>1998</v>
          </cell>
          <cell r="L255">
            <v>1999</v>
          </cell>
          <cell r="M255">
            <v>2000</v>
          </cell>
          <cell r="N255">
            <v>2001</v>
          </cell>
          <cell r="O255">
            <v>2002</v>
          </cell>
          <cell r="P255">
            <v>2003</v>
          </cell>
          <cell r="Q255">
            <v>2004</v>
          </cell>
          <cell r="R255">
            <v>2005</v>
          </cell>
          <cell r="S255">
            <v>2006</v>
          </cell>
          <cell r="T255">
            <v>2007</v>
          </cell>
          <cell r="U255">
            <v>2008</v>
          </cell>
          <cell r="V255">
            <v>2009</v>
          </cell>
          <cell r="W255">
            <v>2010</v>
          </cell>
          <cell r="X255">
            <v>2011</v>
          </cell>
          <cell r="Y255">
            <v>2012</v>
          </cell>
          <cell r="Z255">
            <v>2013</v>
          </cell>
          <cell r="AA255">
            <v>2014</v>
          </cell>
          <cell r="AB255">
            <v>2015</v>
          </cell>
        </row>
        <row r="256">
          <cell r="B256" t="str">
            <v>1. Energie</v>
          </cell>
          <cell r="C256">
            <v>34.630779342725</v>
          </cell>
          <cell r="D256">
            <v>30.780322165757813</v>
          </cell>
          <cell r="E256">
            <v>21.36994640026738</v>
          </cell>
          <cell r="F256">
            <v>16.133016815623137</v>
          </cell>
          <cell r="G256">
            <v>15.15106450005292</v>
          </cell>
          <cell r="H256">
            <v>11.885492703608367</v>
          </cell>
          <cell r="I256">
            <v>12.188692326520226</v>
          </cell>
          <cell r="J256">
            <v>10.947649350185612</v>
          </cell>
          <cell r="K256">
            <v>9.426979958605878</v>
          </cell>
          <cell r="L256">
            <v>7.472507368540263</v>
          </cell>
          <cell r="M256">
            <v>6.787811019676967</v>
          </cell>
          <cell r="N256">
            <v>7.388047146426974</v>
          </cell>
          <cell r="O256">
            <v>7.132318303377127</v>
          </cell>
          <cell r="P256">
            <v>7.849995752687311</v>
          </cell>
          <cell r="Q256">
            <v>8.363714213997774</v>
          </cell>
          <cell r="R256">
            <v>8.681734703715025</v>
          </cell>
          <cell r="S256">
            <v>7.853283513767364</v>
          </cell>
          <cell r="T256">
            <v>8.0245058036432</v>
          </cell>
          <cell r="U256">
            <v>8.613962985989646</v>
          </cell>
          <cell r="V256">
            <v>9.302291526762112</v>
          </cell>
          <cell r="W256">
            <v>9.828713635216143</v>
          </cell>
          <cell r="X256">
            <v>9.996120401039912</v>
          </cell>
          <cell r="Y256">
            <v>9.654529762407462</v>
          </cell>
          <cell r="Z256">
            <v>8.563269238297819</v>
          </cell>
          <cell r="AA256">
            <v>9.344721487472212</v>
          </cell>
          <cell r="AB256">
            <v>9.504942292694603</v>
          </cell>
        </row>
        <row r="257">
          <cell r="B257" t="str">
            <v>2. Procese industriale și utilizarea produselor</v>
          </cell>
          <cell r="C257">
            <v>1.581013716188807</v>
          </cell>
          <cell r="D257">
            <v>1.4026456773242126</v>
          </cell>
          <cell r="E257">
            <v>0.8143715700394988</v>
          </cell>
          <cell r="F257">
            <v>0.7331499519507406</v>
          </cell>
          <cell r="G257">
            <v>0.5528991191721456</v>
          </cell>
          <cell r="H257">
            <v>0.4535222156125162</v>
          </cell>
          <cell r="I257">
            <v>0.412873063559604</v>
          </cell>
          <cell r="J257">
            <v>0.4550079581820457</v>
          </cell>
          <cell r="K257">
            <v>0.3809260350899667</v>
          </cell>
          <cell r="L257">
            <v>0.34521454522277545</v>
          </cell>
          <cell r="M257">
            <v>0.31904565835136023</v>
          </cell>
          <cell r="N257">
            <v>0.32425734635341624</v>
          </cell>
          <cell r="O257">
            <v>0.37700145168151017</v>
          </cell>
          <cell r="P257">
            <v>0.4119172613026676</v>
          </cell>
          <cell r="Q257">
            <v>0.48971549112511</v>
          </cell>
          <cell r="R257">
            <v>0.5985509424289984</v>
          </cell>
          <cell r="S257">
            <v>0.7091884119649438</v>
          </cell>
          <cell r="T257">
            <v>0.9712987774858687</v>
          </cell>
          <cell r="U257">
            <v>1.0638673179798954</v>
          </cell>
          <cell r="V257">
            <v>0.5600802032374652</v>
          </cell>
          <cell r="W257">
            <v>0.6049577218782959</v>
          </cell>
          <cell r="X257">
            <v>0.6985117495076232</v>
          </cell>
          <cell r="Y257">
            <v>0.7163926618586706</v>
          </cell>
          <cell r="Z257">
            <v>0.7702876906714637</v>
          </cell>
          <cell r="AA257">
            <v>0.8049204774018031</v>
          </cell>
          <cell r="AB257">
            <v>0.7950510995813037</v>
          </cell>
        </row>
        <row r="258">
          <cell r="B258" t="str">
            <v>3. Agricultura</v>
          </cell>
          <cell r="C258">
            <v>5.210550376551173</v>
          </cell>
          <cell r="D258">
            <v>4.856897545977092</v>
          </cell>
          <cell r="E258">
            <v>4.397671416817457</v>
          </cell>
          <cell r="F258">
            <v>4.222708568873052</v>
          </cell>
          <cell r="G258">
            <v>3.751671866762388</v>
          </cell>
          <cell r="H258">
            <v>3.590587045240699</v>
          </cell>
          <cell r="I258">
            <v>3.4008999994863287</v>
          </cell>
          <cell r="J258">
            <v>3.181019410488264</v>
          </cell>
          <cell r="K258">
            <v>2.946743711804198</v>
          </cell>
          <cell r="L258">
            <v>2.6891844386668935</v>
          </cell>
          <cell r="M258">
            <v>2.5002063237071797</v>
          </cell>
          <cell r="N258">
            <v>2.6728040900480767</v>
          </cell>
          <cell r="O258">
            <v>2.7424529765237295</v>
          </cell>
          <cell r="P258">
            <v>2.424561953696978</v>
          </cell>
          <cell r="Q258">
            <v>2.592072204695052</v>
          </cell>
          <cell r="R258">
            <v>2.5765166519917697</v>
          </cell>
          <cell r="S258">
            <v>2.4630746777524104</v>
          </cell>
          <cell r="T258">
            <v>1.6846528039856257</v>
          </cell>
          <cell r="U258">
            <v>2.238425433393471</v>
          </cell>
          <cell r="V258">
            <v>2.0702901548641375</v>
          </cell>
          <cell r="W258">
            <v>2.249725776271944</v>
          </cell>
          <cell r="X258">
            <v>2.2040292670329187</v>
          </cell>
          <cell r="Y258">
            <v>1.7758022605961679</v>
          </cell>
          <cell r="Z258">
            <v>2.2490224464183677</v>
          </cell>
          <cell r="AA258">
            <v>2.487872266060704</v>
          </cell>
          <cell r="AB258">
            <v>2.11469369794115</v>
          </cell>
        </row>
        <row r="259">
          <cell r="B259" t="str">
            <v>4. LULUCF / FTSCFTS</v>
          </cell>
          <cell r="C259">
            <v>-5.819650844110934</v>
          </cell>
          <cell r="D259">
            <v>-7.577348146179578</v>
          </cell>
          <cell r="E259">
            <v>-7.051425989705967</v>
          </cell>
          <cell r="F259">
            <v>-7.136646100918972</v>
          </cell>
          <cell r="G259">
            <v>-6.345544518961441</v>
          </cell>
          <cell r="H259">
            <v>-6.482054762772874</v>
          </cell>
          <cell r="I259">
            <v>-6.226233061340477</v>
          </cell>
          <cell r="J259">
            <v>-6.088629337236259</v>
          </cell>
          <cell r="K259">
            <v>-6.141369625432279</v>
          </cell>
          <cell r="L259">
            <v>-6.11206061844189</v>
          </cell>
          <cell r="M259">
            <v>-6.057021010392628</v>
          </cell>
          <cell r="N259">
            <v>-5.792833204183444</v>
          </cell>
          <cell r="O259">
            <v>-4.866963762597509</v>
          </cell>
          <cell r="P259">
            <v>-4.927331841744156</v>
          </cell>
          <cell r="Q259">
            <v>-3.8846482997835396</v>
          </cell>
          <cell r="R259">
            <v>-4.764365407106289</v>
          </cell>
          <cell r="S259">
            <v>-5.035495922657952</v>
          </cell>
          <cell r="T259">
            <v>-5.024205291839906</v>
          </cell>
          <cell r="U259">
            <v>-4.48755099135082</v>
          </cell>
          <cell r="V259">
            <v>-3.852131311278575</v>
          </cell>
          <cell r="W259">
            <v>-3.23011156290396</v>
          </cell>
          <cell r="X259">
            <v>-2.6440177911101426</v>
          </cell>
          <cell r="Y259">
            <v>-2.945146803794458</v>
          </cell>
          <cell r="Z259">
            <v>-2.547046965197759</v>
          </cell>
          <cell r="AA259">
            <v>-2.6610446510807937</v>
          </cell>
          <cell r="AB259">
            <v>-2.84539936919295</v>
          </cell>
        </row>
        <row r="260">
          <cell r="B260" t="str">
            <v>5. Deșeuri</v>
          </cell>
          <cell r="C260">
            <v>1.9777061567240781</v>
          </cell>
          <cell r="D260">
            <v>1.9479093802748875</v>
          </cell>
          <cell r="E260">
            <v>1.8030181190589853</v>
          </cell>
          <cell r="F260">
            <v>1.8497298883215458</v>
          </cell>
          <cell r="G260">
            <v>1.7470537731774132</v>
          </cell>
          <cell r="H260">
            <v>1.7201978937678837</v>
          </cell>
          <cell r="I260">
            <v>1.7098232463676097</v>
          </cell>
          <cell r="J260">
            <v>1.7190952444166823</v>
          </cell>
          <cell r="K260">
            <v>1.651444735306972</v>
          </cell>
          <cell r="L260">
            <v>1.615940013580976</v>
          </cell>
          <cell r="M260">
            <v>1.600691125269463</v>
          </cell>
          <cell r="N260">
            <v>1.5910731352562835</v>
          </cell>
          <cell r="O260">
            <v>1.550253163850153</v>
          </cell>
          <cell r="P260">
            <v>1.5356336195889773</v>
          </cell>
          <cell r="Q260">
            <v>1.526178257348668</v>
          </cell>
          <cell r="R260">
            <v>1.5573015324317505</v>
          </cell>
          <cell r="S260">
            <v>1.5369452338794778</v>
          </cell>
          <cell r="T260">
            <v>1.5282475440588117</v>
          </cell>
          <cell r="U260">
            <v>1.5521963469348028</v>
          </cell>
          <cell r="V260">
            <v>1.541673791972806</v>
          </cell>
          <cell r="W260">
            <v>1.5801262481172225</v>
          </cell>
          <cell r="X260">
            <v>1.604424519049984</v>
          </cell>
          <cell r="Y260">
            <v>1.6018278800702073</v>
          </cell>
          <cell r="Z260">
            <v>1.5661228778594134</v>
          </cell>
          <cell r="AA260">
            <v>1.5619373472530327</v>
          </cell>
          <cell r="AB260">
            <v>1.5386610755816212</v>
          </cell>
        </row>
        <row r="313">
          <cell r="C313">
            <v>1990</v>
          </cell>
        </row>
        <row r="314">
          <cell r="B314" t="str">
            <v>1. Energie</v>
          </cell>
          <cell r="C314">
            <v>79.79433126951469</v>
          </cell>
        </row>
        <row r="315">
          <cell r="B315" t="str">
            <v>2. Procese industriale și utilizarea produselor</v>
          </cell>
          <cell r="C315">
            <v>3.6428845843377804</v>
          </cell>
        </row>
        <row r="316">
          <cell r="B316" t="str">
            <v>3. Agricultura</v>
          </cell>
          <cell r="C316">
            <v>12.005862724841087</v>
          </cell>
        </row>
        <row r="317">
          <cell r="B317" t="str">
            <v>4. LULUCF / FTSCFTS</v>
          </cell>
          <cell r="C317">
            <v>-13.409318419669106</v>
          </cell>
        </row>
        <row r="318">
          <cell r="B318" t="str">
            <v>5. Deșeuri</v>
          </cell>
          <cell r="C318">
            <v>4.5569214213064315</v>
          </cell>
        </row>
        <row r="322">
          <cell r="C322">
            <v>2015</v>
          </cell>
        </row>
        <row r="323">
          <cell r="B323" t="str">
            <v>1. Energie</v>
          </cell>
          <cell r="C323">
            <v>68.11943756977519</v>
          </cell>
        </row>
        <row r="324">
          <cell r="B324" t="str">
            <v>2. Procese industriale și utilizarea produselor</v>
          </cell>
          <cell r="C324">
            <v>5.697923467072003</v>
          </cell>
        </row>
        <row r="325">
          <cell r="B325" t="str">
            <v>3. Agricultura</v>
          </cell>
          <cell r="C325">
            <v>15.155457119062769</v>
          </cell>
        </row>
        <row r="326">
          <cell r="B326" t="str">
            <v>4. LULUCF / FTSCFTS</v>
          </cell>
          <cell r="C326">
            <v>-20.39223371611527</v>
          </cell>
        </row>
        <row r="327">
          <cell r="B327" t="str">
            <v>5. Deșeuri</v>
          </cell>
          <cell r="C327">
            <v>11.027181844090032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O15"/>
  <sheetViews>
    <sheetView tabSelected="1" zoomScalePageLayoutView="0" workbookViewId="0" topLeftCell="A1">
      <selection activeCell="A13" sqref="A13:O13"/>
    </sheetView>
  </sheetViews>
  <sheetFormatPr defaultColWidth="9.140625" defaultRowHeight="12.75"/>
  <sheetData>
    <row r="1" spans="1:15" ht="15">
      <c r="A1" s="45" t="s">
        <v>1</v>
      </c>
      <c r="B1" s="45"/>
      <c r="C1" s="45"/>
      <c r="D1" s="45"/>
      <c r="E1" s="45"/>
      <c r="F1" s="45"/>
      <c r="G1" s="45"/>
      <c r="H1" s="45"/>
      <c r="I1" s="45"/>
      <c r="J1" s="45"/>
      <c r="K1" s="45"/>
      <c r="L1" s="45"/>
      <c r="M1" s="45"/>
      <c r="N1" s="45"/>
      <c r="O1" s="45"/>
    </row>
    <row r="2" spans="1:15" ht="15">
      <c r="A2" s="8"/>
      <c r="B2" s="4"/>
      <c r="C2" s="4"/>
      <c r="D2" s="4"/>
      <c r="E2" s="4"/>
      <c r="F2" s="4"/>
      <c r="G2" s="4"/>
      <c r="H2" s="4"/>
      <c r="I2" s="4"/>
      <c r="J2" s="4"/>
      <c r="K2" s="4"/>
      <c r="L2" s="4"/>
      <c r="M2" s="4"/>
      <c r="N2" s="4"/>
      <c r="O2" s="4"/>
    </row>
    <row r="3" spans="1:15" ht="15">
      <c r="A3" s="47" t="s">
        <v>2</v>
      </c>
      <c r="B3" s="45"/>
      <c r="C3" s="45"/>
      <c r="D3" s="45"/>
      <c r="E3" s="45"/>
      <c r="F3" s="45"/>
      <c r="G3" s="45"/>
      <c r="H3" s="45"/>
      <c r="I3" s="45"/>
      <c r="J3" s="45"/>
      <c r="K3" s="45"/>
      <c r="L3" s="45"/>
      <c r="M3" s="45"/>
      <c r="N3" s="45"/>
      <c r="O3" s="45"/>
    </row>
    <row r="4" spans="1:15" ht="15">
      <c r="A4" s="8"/>
      <c r="B4" s="4"/>
      <c r="C4" s="4"/>
      <c r="D4" s="4"/>
      <c r="E4" s="4"/>
      <c r="F4" s="4"/>
      <c r="G4" s="4"/>
      <c r="H4" s="4"/>
      <c r="I4" s="4"/>
      <c r="J4" s="4"/>
      <c r="K4" s="4"/>
      <c r="L4" s="4"/>
      <c r="M4" s="4"/>
      <c r="N4" s="4"/>
      <c r="O4" s="4"/>
    </row>
    <row r="5" spans="1:15" ht="15">
      <c r="A5" s="8"/>
      <c r="B5" s="4"/>
      <c r="C5" s="4"/>
      <c r="D5" s="4"/>
      <c r="E5" s="4"/>
      <c r="F5" s="4"/>
      <c r="G5" s="4"/>
      <c r="H5" s="4"/>
      <c r="I5" s="4"/>
      <c r="J5" s="4"/>
      <c r="K5" s="4"/>
      <c r="L5" s="4"/>
      <c r="M5" s="4"/>
      <c r="N5" s="4"/>
      <c r="O5" s="4"/>
    </row>
    <row r="6" spans="1:15" ht="15">
      <c r="A6" s="48"/>
      <c r="B6" s="48"/>
      <c r="C6" s="48"/>
      <c r="D6" s="48"/>
      <c r="E6" s="48"/>
      <c r="F6" s="48"/>
      <c r="G6" s="48"/>
      <c r="H6" s="48"/>
      <c r="I6" s="48"/>
      <c r="J6" s="48"/>
      <c r="K6" s="48"/>
      <c r="L6" s="48"/>
      <c r="M6" s="48"/>
      <c r="N6" s="48"/>
      <c r="O6" s="48"/>
    </row>
    <row r="7" spans="1:15" ht="15">
      <c r="A7" s="49"/>
      <c r="B7" s="49"/>
      <c r="C7" s="49"/>
      <c r="D7" s="49"/>
      <c r="E7" s="49"/>
      <c r="F7" s="49"/>
      <c r="G7" s="49"/>
      <c r="H7" s="49"/>
      <c r="I7" s="49"/>
      <c r="J7" s="49"/>
      <c r="K7" s="49"/>
      <c r="L7" s="49"/>
      <c r="M7" s="49"/>
      <c r="N7" s="49"/>
      <c r="O7" s="49"/>
    </row>
    <row r="8" spans="1:15" ht="15.75">
      <c r="A8" s="9"/>
      <c r="B8" s="4"/>
      <c r="C8" s="4"/>
      <c r="D8" s="4"/>
      <c r="E8" s="4"/>
      <c r="F8" s="4"/>
      <c r="G8" s="4"/>
      <c r="H8" s="4"/>
      <c r="I8" s="4"/>
      <c r="J8" s="4"/>
      <c r="K8" s="4"/>
      <c r="L8" s="4"/>
      <c r="M8" s="4"/>
      <c r="N8" s="4"/>
      <c r="O8" s="4"/>
    </row>
    <row r="9" spans="1:15" ht="19.5">
      <c r="A9" s="10"/>
      <c r="B9" s="4"/>
      <c r="C9" s="4"/>
      <c r="D9" s="4"/>
      <c r="E9" s="4"/>
      <c r="F9" s="4"/>
      <c r="G9" s="4"/>
      <c r="H9" s="4"/>
      <c r="I9" s="4"/>
      <c r="J9" s="4"/>
      <c r="K9" s="4"/>
      <c r="L9" s="4"/>
      <c r="M9" s="4"/>
      <c r="N9" s="4"/>
      <c r="O9" s="4"/>
    </row>
    <row r="10" spans="1:15" ht="17.25">
      <c r="A10" s="11"/>
      <c r="B10" s="4"/>
      <c r="C10" s="4"/>
      <c r="D10" s="4"/>
      <c r="E10" s="4"/>
      <c r="F10" s="4"/>
      <c r="G10" s="4"/>
      <c r="H10" s="4"/>
      <c r="I10" s="4"/>
      <c r="J10" s="4"/>
      <c r="K10" s="4"/>
      <c r="L10" s="4"/>
      <c r="M10" s="4"/>
      <c r="N10" s="4"/>
      <c r="O10" s="4"/>
    </row>
    <row r="11" spans="1:15" ht="15">
      <c r="A11" s="45" t="s">
        <v>18</v>
      </c>
      <c r="B11" s="45"/>
      <c r="C11" s="45"/>
      <c r="D11" s="45"/>
      <c r="E11" s="45"/>
      <c r="F11" s="45"/>
      <c r="G11" s="45"/>
      <c r="H11" s="45"/>
      <c r="I11" s="45"/>
      <c r="J11" s="45"/>
      <c r="K11" s="45"/>
      <c r="L11" s="45"/>
      <c r="M11" s="45"/>
      <c r="N11" s="45"/>
      <c r="O11" s="45"/>
    </row>
    <row r="12" spans="1:12" ht="12.75">
      <c r="A12" s="4"/>
      <c r="B12" s="4"/>
      <c r="C12" s="4"/>
      <c r="D12" s="4"/>
      <c r="E12" s="4"/>
      <c r="F12" s="4"/>
      <c r="H12" s="4"/>
      <c r="I12" s="4"/>
      <c r="J12" s="4"/>
      <c r="K12" s="4"/>
      <c r="L12" s="4"/>
    </row>
    <row r="13" spans="1:15" ht="12.75">
      <c r="A13" s="50" t="s">
        <v>19</v>
      </c>
      <c r="B13" s="50"/>
      <c r="C13" s="50"/>
      <c r="D13" s="50"/>
      <c r="E13" s="50"/>
      <c r="F13" s="50"/>
      <c r="G13" s="50"/>
      <c r="H13" s="50"/>
      <c r="I13" s="50"/>
      <c r="J13" s="50"/>
      <c r="K13" s="50"/>
      <c r="L13" s="50"/>
      <c r="M13" s="50"/>
      <c r="N13" s="50"/>
      <c r="O13" s="50"/>
    </row>
    <row r="14" spans="1:15" ht="12.75">
      <c r="A14" s="46"/>
      <c r="B14" s="46"/>
      <c r="C14" s="46"/>
      <c r="D14" s="46"/>
      <c r="E14" s="46"/>
      <c r="F14" s="46"/>
      <c r="G14" s="46"/>
      <c r="H14" s="46"/>
      <c r="I14" s="46"/>
      <c r="J14" s="46"/>
      <c r="K14" s="46"/>
      <c r="L14" s="46"/>
      <c r="M14" s="46"/>
      <c r="N14" s="46"/>
      <c r="O14" s="46"/>
    </row>
    <row r="15" spans="1:15" ht="12.75">
      <c r="A15" s="46"/>
      <c r="B15" s="46"/>
      <c r="C15" s="46"/>
      <c r="D15" s="46"/>
      <c r="E15" s="46"/>
      <c r="F15" s="46"/>
      <c r="G15" s="46"/>
      <c r="H15" s="46"/>
      <c r="I15" s="46"/>
      <c r="J15" s="46"/>
      <c r="K15" s="46"/>
      <c r="L15" s="46"/>
      <c r="M15" s="46"/>
      <c r="N15" s="46"/>
      <c r="O15" s="46"/>
    </row>
  </sheetData>
  <sheetProtection/>
  <mergeCells count="8">
    <mergeCell ref="A11:O11"/>
    <mergeCell ref="A14:O14"/>
    <mergeCell ref="A15:O15"/>
    <mergeCell ref="A1:O1"/>
    <mergeCell ref="A3:O3"/>
    <mergeCell ref="A6:O6"/>
    <mergeCell ref="A7:O7"/>
    <mergeCell ref="A13:O1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C81"/>
  <sheetViews>
    <sheetView zoomScalePageLayoutView="0" workbookViewId="0" topLeftCell="A1">
      <selection activeCell="B1" sqref="B1"/>
    </sheetView>
  </sheetViews>
  <sheetFormatPr defaultColWidth="8.00390625" defaultRowHeight="12.75"/>
  <cols>
    <col min="1" max="1" width="1.421875" style="74" customWidth="1"/>
    <col min="2" max="2" width="35.7109375" style="74" customWidth="1"/>
    <col min="3" max="28" width="7.71093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5">
      <c r="B1" s="75" t="s">
        <v>177</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2:28" ht="12">
      <c r="B4" s="122" t="s">
        <v>49</v>
      </c>
      <c r="C4" s="123">
        <v>73.295290536</v>
      </c>
      <c r="D4" s="124">
        <v>64.398984292</v>
      </c>
      <c r="E4" s="124">
        <v>30.751560531999996</v>
      </c>
      <c r="F4" s="124">
        <v>25.083185470778595</v>
      </c>
      <c r="G4" s="124">
        <v>24.007809210120783</v>
      </c>
      <c r="H4" s="124">
        <v>24.355198422446733</v>
      </c>
      <c r="I4" s="124">
        <v>23.94854765561133</v>
      </c>
      <c r="J4" s="124">
        <v>25.262287864475503</v>
      </c>
      <c r="K4" s="124">
        <v>21.69829850236538</v>
      </c>
      <c r="L4" s="124">
        <v>14.104760755128323</v>
      </c>
      <c r="M4" s="124">
        <v>14.007235752146686</v>
      </c>
      <c r="N4" s="124">
        <v>14.654415873251468</v>
      </c>
      <c r="O4" s="124">
        <v>18.37636072717183</v>
      </c>
      <c r="P4" s="124">
        <v>21.733023119822356</v>
      </c>
      <c r="Q4" s="124">
        <v>22.814024132913673</v>
      </c>
      <c r="R4" s="124">
        <v>23.160144123190754</v>
      </c>
      <c r="S4" s="124">
        <v>22.030690609009092</v>
      </c>
      <c r="T4" s="124">
        <v>22.271284346609626</v>
      </c>
      <c r="U4" s="124">
        <v>23.502885144018354</v>
      </c>
      <c r="V4" s="124">
        <v>23.380395184665186</v>
      </c>
      <c r="W4" s="124">
        <v>23.0859013941095</v>
      </c>
      <c r="X4" s="124">
        <v>24.259041279104437</v>
      </c>
      <c r="Y4" s="124">
        <v>21.32571052005291</v>
      </c>
      <c r="Z4" s="124">
        <v>21.035483211777578</v>
      </c>
      <c r="AA4" s="124">
        <v>25.718595593807905</v>
      </c>
      <c r="AB4" s="124">
        <v>26.83808195107442</v>
      </c>
    </row>
    <row r="5" spans="2:28" ht="12">
      <c r="B5" s="125" t="s">
        <v>50</v>
      </c>
      <c r="C5" s="126">
        <v>72.713634336</v>
      </c>
      <c r="D5" s="127">
        <v>63.85516369199999</v>
      </c>
      <c r="E5" s="127">
        <v>30.258448651999995</v>
      </c>
      <c r="F5" s="127">
        <v>24.639530670778594</v>
      </c>
      <c r="G5" s="127">
        <v>23.580908710120784</v>
      </c>
      <c r="H5" s="127">
        <v>23.879088722446735</v>
      </c>
      <c r="I5" s="127">
        <v>23.432532855611328</v>
      </c>
      <c r="J5" s="127">
        <v>25.262287864475503</v>
      </c>
      <c r="K5" s="127">
        <v>21.306710122365377</v>
      </c>
      <c r="L5" s="127">
        <v>13.704094635128323</v>
      </c>
      <c r="M5" s="127">
        <v>13.573167982146686</v>
      </c>
      <c r="N5" s="127">
        <v>14.226629233251467</v>
      </c>
      <c r="O5" s="127">
        <v>17.90662573717183</v>
      </c>
      <c r="P5" s="127">
        <v>21.194723239854238</v>
      </c>
      <c r="Q5" s="127">
        <v>21.94473669283204</v>
      </c>
      <c r="R5" s="127">
        <v>22.38114291301348</v>
      </c>
      <c r="S5" s="127">
        <v>21.35136058017619</v>
      </c>
      <c r="T5" s="127">
        <v>21.400245661696335</v>
      </c>
      <c r="U5" s="127">
        <v>22.354586165536144</v>
      </c>
      <c r="V5" s="127">
        <v>22.24790198487048</v>
      </c>
      <c r="W5" s="127">
        <v>22.208905333083933</v>
      </c>
      <c r="X5" s="127">
        <v>23.24229566193472</v>
      </c>
      <c r="Y5" s="127">
        <v>20.39600418523526</v>
      </c>
      <c r="Z5" s="127">
        <v>20.156218901928046</v>
      </c>
      <c r="AA5" s="127">
        <v>24.9414333676867</v>
      </c>
      <c r="AB5" s="127">
        <v>26.122265424921334</v>
      </c>
    </row>
    <row r="6" spans="2:28" ht="12">
      <c r="B6" s="128" t="s">
        <v>51</v>
      </c>
      <c r="C6" s="126">
        <v>1.32906273</v>
      </c>
      <c r="D6" s="127">
        <v>1.202098</v>
      </c>
      <c r="E6" s="127">
        <v>0.8992275000000001</v>
      </c>
      <c r="F6" s="127">
        <v>0.73608</v>
      </c>
      <c r="G6" s="127">
        <v>0.700242255</v>
      </c>
      <c r="H6" s="127">
        <v>0.5131806999999999</v>
      </c>
      <c r="I6" s="127">
        <v>0.54422463</v>
      </c>
      <c r="J6" s="127">
        <v>0.46070869999999997</v>
      </c>
      <c r="K6" s="127">
        <v>0.4012543304</v>
      </c>
      <c r="L6" s="127">
        <v>0.31934505</v>
      </c>
      <c r="M6" s="127">
        <v>0.28029944</v>
      </c>
      <c r="N6" s="127">
        <v>0.33166954</v>
      </c>
      <c r="O6" s="127">
        <v>0.27043625</v>
      </c>
      <c r="P6" s="127">
        <v>0.28019295</v>
      </c>
      <c r="Q6" s="127">
        <v>0.28719665</v>
      </c>
      <c r="R6" s="127">
        <v>0.29826153</v>
      </c>
      <c r="S6" s="127">
        <v>0.23167923</v>
      </c>
      <c r="T6" s="127">
        <v>0.26878901</v>
      </c>
      <c r="U6" s="127">
        <v>0.3003186904446154</v>
      </c>
      <c r="V6" s="127">
        <v>0.39467110201999994</v>
      </c>
      <c r="W6" s="127">
        <v>0.41391865213999995</v>
      </c>
      <c r="X6" s="127">
        <v>0.37595061258</v>
      </c>
      <c r="Y6" s="127">
        <v>0.36867477328</v>
      </c>
      <c r="Z6" s="127">
        <v>0.29123652392</v>
      </c>
      <c r="AA6" s="127">
        <v>0.36666494522</v>
      </c>
      <c r="AB6" s="127">
        <v>0.35258419798</v>
      </c>
    </row>
    <row r="7" spans="2:28" ht="12">
      <c r="B7" s="128" t="s">
        <v>52</v>
      </c>
      <c r="C7" s="126">
        <v>0.20026695</v>
      </c>
      <c r="D7" s="127">
        <v>0.1608783</v>
      </c>
      <c r="E7" s="127">
        <v>0.0896387</v>
      </c>
      <c r="F7" s="127">
        <v>0.058699398403423586</v>
      </c>
      <c r="G7" s="127">
        <v>0.07868877634346753</v>
      </c>
      <c r="H7" s="127">
        <v>0.045842445295736126</v>
      </c>
      <c r="I7" s="127">
        <v>0.03830045077884168</v>
      </c>
      <c r="J7" s="127">
        <v>0.06310254585662611</v>
      </c>
      <c r="K7" s="127">
        <v>0.055076855605935685</v>
      </c>
      <c r="L7" s="127">
        <v>0.048452939744013206</v>
      </c>
      <c r="M7" s="127">
        <v>0.049611150242407545</v>
      </c>
      <c r="N7" s="127">
        <v>0.05670401764325604</v>
      </c>
      <c r="O7" s="127">
        <v>0.040276777586416006</v>
      </c>
      <c r="P7" s="127">
        <v>0.041836411439073594</v>
      </c>
      <c r="Q7" s="127">
        <v>0.045840501402117866</v>
      </c>
      <c r="R7" s="127">
        <v>0.0568555646039329</v>
      </c>
      <c r="S7" s="127">
        <v>0.060878401173570296</v>
      </c>
      <c r="T7" s="127">
        <v>0.07481414411717068</v>
      </c>
      <c r="U7" s="127">
        <v>0.10500534582352106</v>
      </c>
      <c r="V7" s="127">
        <v>0.06191607266450064</v>
      </c>
      <c r="W7" s="127">
        <v>0.06442208230411715</v>
      </c>
      <c r="X7" s="127">
        <v>0.07463638693794761</v>
      </c>
      <c r="Y7" s="127">
        <v>0.06713083462315589</v>
      </c>
      <c r="Z7" s="127">
        <v>0.0798633581953154</v>
      </c>
      <c r="AA7" s="127">
        <v>0.07403136667447029</v>
      </c>
      <c r="AB7" s="127">
        <v>0.10066401043856887</v>
      </c>
    </row>
    <row r="8" spans="2:28" ht="12">
      <c r="B8" s="128" t="s">
        <v>53</v>
      </c>
      <c r="C8" s="126">
        <v>56.45239292600001</v>
      </c>
      <c r="D8" s="127">
        <v>53.37702705199999</v>
      </c>
      <c r="E8" s="127">
        <v>25.371704936999997</v>
      </c>
      <c r="F8" s="127">
        <v>19.46753650837517</v>
      </c>
      <c r="G8" s="127">
        <v>18.20347283477732</v>
      </c>
      <c r="H8" s="127">
        <v>18.920424989151</v>
      </c>
      <c r="I8" s="127">
        <v>17.96054088683249</v>
      </c>
      <c r="J8" s="127">
        <v>20.362622934618877</v>
      </c>
      <c r="K8" s="127">
        <v>17.32521026435944</v>
      </c>
      <c r="L8" s="127">
        <v>10.337968188984311</v>
      </c>
      <c r="M8" s="127">
        <v>10.507910037904278</v>
      </c>
      <c r="N8" s="127">
        <v>11.202963435608211</v>
      </c>
      <c r="O8" s="127">
        <v>14.465120188385413</v>
      </c>
      <c r="P8" s="127">
        <v>17.154712056415164</v>
      </c>
      <c r="Q8" s="127">
        <v>18.473584805429926</v>
      </c>
      <c r="R8" s="127">
        <v>19.010398059609546</v>
      </c>
      <c r="S8" s="127">
        <v>17.674488863002622</v>
      </c>
      <c r="T8" s="127">
        <v>18.327174219579163</v>
      </c>
      <c r="U8" s="127">
        <v>19.12175739726801</v>
      </c>
      <c r="V8" s="127">
        <v>18.97966138018598</v>
      </c>
      <c r="W8" s="127">
        <v>18.993628187639818</v>
      </c>
      <c r="X8" s="127">
        <v>19.75591596591677</v>
      </c>
      <c r="Y8" s="127">
        <v>16.696053530332104</v>
      </c>
      <c r="Z8" s="127">
        <v>16.368301767127228</v>
      </c>
      <c r="AA8" s="127">
        <v>16.53273007213873</v>
      </c>
      <c r="AB8" s="127">
        <v>17.129721190502767</v>
      </c>
    </row>
    <row r="9" spans="2:28" ht="12">
      <c r="B9" s="128" t="s">
        <v>54</v>
      </c>
      <c r="C9" s="126">
        <v>14.303373879999999</v>
      </c>
      <c r="D9" s="127">
        <v>8.82198994</v>
      </c>
      <c r="E9" s="127">
        <v>3.732352814999999</v>
      </c>
      <c r="F9" s="127">
        <v>4.18935</v>
      </c>
      <c r="G9" s="127">
        <v>4.377425</v>
      </c>
      <c r="H9" s="127">
        <v>4.14616</v>
      </c>
      <c r="I9" s="127">
        <v>4.604894</v>
      </c>
      <c r="J9" s="127">
        <v>4.148343</v>
      </c>
      <c r="K9" s="127">
        <v>3.303097</v>
      </c>
      <c r="L9" s="127">
        <v>2.8415220000000003</v>
      </c>
      <c r="M9" s="127">
        <v>2.6197830000000004</v>
      </c>
      <c r="N9" s="127">
        <v>2.504059</v>
      </c>
      <c r="O9" s="127">
        <v>2.958202</v>
      </c>
      <c r="P9" s="127">
        <v>3.6405075019999993</v>
      </c>
      <c r="Q9" s="127">
        <v>3.0344204999999995</v>
      </c>
      <c r="R9" s="127">
        <v>2.9510375000000004</v>
      </c>
      <c r="S9" s="127">
        <v>3.30284795</v>
      </c>
      <c r="T9" s="127">
        <v>2.6023752</v>
      </c>
      <c r="U9" s="127">
        <v>2.703908475</v>
      </c>
      <c r="V9" s="127">
        <v>2.784573945</v>
      </c>
      <c r="W9" s="127">
        <v>2.702655675</v>
      </c>
      <c r="X9" s="127">
        <v>3.0066203750000002</v>
      </c>
      <c r="Y9" s="127">
        <v>3.2402897549999996</v>
      </c>
      <c r="Z9" s="127">
        <v>3.403712245</v>
      </c>
      <c r="AA9" s="127">
        <v>7.95462435</v>
      </c>
      <c r="AB9" s="127">
        <v>8.5288243</v>
      </c>
    </row>
    <row r="10" spans="2:28" ht="12">
      <c r="B10" s="128" t="s">
        <v>55</v>
      </c>
      <c r="C10" s="126">
        <v>0.42853785</v>
      </c>
      <c r="D10" s="127">
        <v>0.2931704</v>
      </c>
      <c r="E10" s="127">
        <v>0.1655247</v>
      </c>
      <c r="F10" s="127">
        <v>0.187864764</v>
      </c>
      <c r="G10" s="127">
        <v>0.221079844</v>
      </c>
      <c r="H10" s="127">
        <v>0.253480588</v>
      </c>
      <c r="I10" s="127">
        <v>0.284572888</v>
      </c>
      <c r="J10" s="127">
        <v>0.227510684</v>
      </c>
      <c r="K10" s="127">
        <v>0.222071672</v>
      </c>
      <c r="L10" s="127">
        <v>0.15680645640000002</v>
      </c>
      <c r="M10" s="127">
        <v>0.11556435400000002</v>
      </c>
      <c r="N10" s="127">
        <v>0.13123324</v>
      </c>
      <c r="O10" s="127">
        <v>0.1725905212</v>
      </c>
      <c r="P10" s="127">
        <v>0.07747432</v>
      </c>
      <c r="Q10" s="127">
        <v>0.10369423600000001</v>
      </c>
      <c r="R10" s="127">
        <v>0.0645902588</v>
      </c>
      <c r="S10" s="127">
        <v>0.081466136</v>
      </c>
      <c r="T10" s="127">
        <v>0.127093088</v>
      </c>
      <c r="U10" s="127">
        <v>0.12359625700000001</v>
      </c>
      <c r="V10" s="127">
        <v>0.027079485</v>
      </c>
      <c r="W10" s="127">
        <v>0.034280736</v>
      </c>
      <c r="X10" s="127">
        <v>0.029172321499999994</v>
      </c>
      <c r="Y10" s="127">
        <v>0.023855292000000004</v>
      </c>
      <c r="Z10" s="127">
        <v>0.013105007685499999</v>
      </c>
      <c r="AA10" s="127">
        <v>0.013382633653499999</v>
      </c>
      <c r="AB10" s="127">
        <v>0.010471725999999999</v>
      </c>
    </row>
    <row r="11" spans="2:28" ht="12">
      <c r="B11" s="125" t="s">
        <v>56</v>
      </c>
      <c r="C11" s="126">
        <v>0.5816562</v>
      </c>
      <c r="D11" s="127">
        <v>0.5438206</v>
      </c>
      <c r="E11" s="127">
        <v>0.49311188</v>
      </c>
      <c r="F11" s="127">
        <v>0.4436548</v>
      </c>
      <c r="G11" s="127">
        <v>0.4269005</v>
      </c>
      <c r="H11" s="127">
        <v>0.47610969999999997</v>
      </c>
      <c r="I11" s="127">
        <v>0.5160148</v>
      </c>
      <c r="J11" s="127">
        <v>0</v>
      </c>
      <c r="K11" s="127">
        <v>0.39158838</v>
      </c>
      <c r="L11" s="127">
        <v>0.40066612</v>
      </c>
      <c r="M11" s="127">
        <v>0.43406776999999996</v>
      </c>
      <c r="N11" s="127">
        <v>0.42778664</v>
      </c>
      <c r="O11" s="127">
        <v>0.46973498999999996</v>
      </c>
      <c r="P11" s="127">
        <v>0.5382998799681191</v>
      </c>
      <c r="Q11" s="127">
        <v>0.8692874400816326</v>
      </c>
      <c r="R11" s="127">
        <v>0.7790012101772756</v>
      </c>
      <c r="S11" s="127">
        <v>0.6793300288329014</v>
      </c>
      <c r="T11" s="127">
        <v>0.8710386849132924</v>
      </c>
      <c r="U11" s="127">
        <v>1.1482989784822109</v>
      </c>
      <c r="V11" s="127">
        <v>1.1324931997947039</v>
      </c>
      <c r="W11" s="127">
        <v>0.8769960610255644</v>
      </c>
      <c r="X11" s="127">
        <v>1.0167456171697173</v>
      </c>
      <c r="Y11" s="127">
        <v>0.9297063348176495</v>
      </c>
      <c r="Z11" s="127">
        <v>0.8792643098495305</v>
      </c>
      <c r="AA11" s="127">
        <v>0.7771622261212073</v>
      </c>
      <c r="AB11" s="127">
        <v>0.7158165261530884</v>
      </c>
    </row>
    <row r="12" spans="2:28" ht="12">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2:28" ht="12">
      <c r="B13" s="128" t="s">
        <v>58</v>
      </c>
      <c r="C13" s="126">
        <v>0.5816562</v>
      </c>
      <c r="D13" s="127">
        <v>0.5438206</v>
      </c>
      <c r="E13" s="127">
        <v>0.49311188</v>
      </c>
      <c r="F13" s="127">
        <v>0.4436548</v>
      </c>
      <c r="G13" s="127">
        <v>0.4269005</v>
      </c>
      <c r="H13" s="127">
        <v>0.47610969999999997</v>
      </c>
      <c r="I13" s="127">
        <v>0.5160148</v>
      </c>
      <c r="J13" s="127">
        <v>0</v>
      </c>
      <c r="K13" s="127">
        <v>0.39158838</v>
      </c>
      <c r="L13" s="127">
        <v>0.40066612</v>
      </c>
      <c r="M13" s="127">
        <v>0.43406776999999996</v>
      </c>
      <c r="N13" s="127">
        <v>0.42778664</v>
      </c>
      <c r="O13" s="127">
        <v>0.46973498999999996</v>
      </c>
      <c r="P13" s="127">
        <v>0.5382998799681191</v>
      </c>
      <c r="Q13" s="127">
        <v>0.8692874400816326</v>
      </c>
      <c r="R13" s="127">
        <v>0.7790012101772756</v>
      </c>
      <c r="S13" s="127">
        <v>0.6793300288329014</v>
      </c>
      <c r="T13" s="127">
        <v>0.8710386849132924</v>
      </c>
      <c r="U13" s="127">
        <v>1.1482989784822109</v>
      </c>
      <c r="V13" s="127">
        <v>1.1324931997947039</v>
      </c>
      <c r="W13" s="127">
        <v>0.8769960610255644</v>
      </c>
      <c r="X13" s="127">
        <v>1.0167456171697173</v>
      </c>
      <c r="Y13" s="127">
        <v>0.9297063348176495</v>
      </c>
      <c r="Z13" s="127">
        <v>0.8792643098495305</v>
      </c>
      <c r="AA13" s="127">
        <v>0.7771622261212073</v>
      </c>
      <c r="AB13" s="127">
        <v>0.7158165261530884</v>
      </c>
    </row>
    <row r="14" spans="2:28" ht="12">
      <c r="B14" s="129" t="s">
        <v>126</v>
      </c>
      <c r="C14" s="126" t="s">
        <v>122</v>
      </c>
      <c r="D14" s="126" t="s">
        <v>122</v>
      </c>
      <c r="E14" s="126" t="s">
        <v>122</v>
      </c>
      <c r="F14" s="126" t="s">
        <v>122</v>
      </c>
      <c r="G14" s="126" t="s">
        <v>122</v>
      </c>
      <c r="H14" s="126" t="s">
        <v>122</v>
      </c>
      <c r="I14" s="126" t="s">
        <v>122</v>
      </c>
      <c r="J14" s="126" t="s">
        <v>122</v>
      </c>
      <c r="K14" s="126" t="s">
        <v>122</v>
      </c>
      <c r="L14" s="126" t="s">
        <v>122</v>
      </c>
      <c r="M14" s="126" t="s">
        <v>122</v>
      </c>
      <c r="N14" s="126" t="s">
        <v>122</v>
      </c>
      <c r="O14" s="126" t="s">
        <v>122</v>
      </c>
      <c r="P14" s="126" t="s">
        <v>122</v>
      </c>
      <c r="Q14" s="126" t="s">
        <v>122</v>
      </c>
      <c r="R14" s="126" t="s">
        <v>122</v>
      </c>
      <c r="S14" s="126" t="s">
        <v>122</v>
      </c>
      <c r="T14" s="126" t="s">
        <v>122</v>
      </c>
      <c r="U14" s="126" t="s">
        <v>122</v>
      </c>
      <c r="V14" s="126" t="s">
        <v>122</v>
      </c>
      <c r="W14" s="126" t="s">
        <v>122</v>
      </c>
      <c r="X14" s="126" t="s">
        <v>122</v>
      </c>
      <c r="Y14" s="126" t="s">
        <v>122</v>
      </c>
      <c r="Z14" s="126" t="s">
        <v>122</v>
      </c>
      <c r="AA14" s="126" t="s">
        <v>122</v>
      </c>
      <c r="AB14" s="126" t="s">
        <v>122</v>
      </c>
    </row>
    <row r="15" spans="2:28" ht="12">
      <c r="B15" s="130" t="s">
        <v>60</v>
      </c>
      <c r="C15" s="123">
        <v>106.62879632244064</v>
      </c>
      <c r="D15" s="124">
        <v>87.97139628009575</v>
      </c>
      <c r="E15" s="124">
        <v>72.32055022808076</v>
      </c>
      <c r="F15" s="124">
        <v>60.645462083832456</v>
      </c>
      <c r="G15" s="124">
        <v>41.640301032681705</v>
      </c>
      <c r="H15" s="124">
        <v>40.20859206002653</v>
      </c>
      <c r="I15" s="124">
        <v>36.91709695310581</v>
      </c>
      <c r="J15" s="124">
        <v>22.95306077389879</v>
      </c>
      <c r="K15" s="124">
        <v>20.482673708029722</v>
      </c>
      <c r="L15" s="124">
        <v>16.130239134450296</v>
      </c>
      <c r="M15" s="124">
        <v>15.83981487931779</v>
      </c>
      <c r="N15" s="124">
        <v>17.460199831576574</v>
      </c>
      <c r="O15" s="124">
        <v>19.002737612331927</v>
      </c>
      <c r="P15" s="124">
        <v>20.1474602291269</v>
      </c>
      <c r="Q15" s="124">
        <v>31.88628545543337</v>
      </c>
      <c r="R15" s="124">
        <v>34.60109256077942</v>
      </c>
      <c r="S15" s="124">
        <v>39.43374743460981</v>
      </c>
      <c r="T15" s="124">
        <v>39.74706762259287</v>
      </c>
      <c r="U15" s="124">
        <v>32.60791654685448</v>
      </c>
      <c r="V15" s="124">
        <v>27.253933869590306</v>
      </c>
      <c r="W15" s="124">
        <v>31.94344790269797</v>
      </c>
      <c r="X15" s="124">
        <v>34.48173902956938</v>
      </c>
      <c r="Y15" s="124">
        <v>36.37353625907763</v>
      </c>
      <c r="Z15" s="124">
        <v>35.76587392987122</v>
      </c>
      <c r="AA15" s="124">
        <v>44.13492892976834</v>
      </c>
      <c r="AB15" s="124">
        <v>41.16053394149683</v>
      </c>
    </row>
    <row r="16" spans="2:28" ht="12">
      <c r="B16" s="129" t="s">
        <v>61</v>
      </c>
      <c r="C16" s="126">
        <v>0.0338803230898</v>
      </c>
      <c r="D16" s="126">
        <v>0.0314804871371</v>
      </c>
      <c r="E16" s="126">
        <v>0.01649012472</v>
      </c>
      <c r="F16" s="126">
        <v>0.01429046863</v>
      </c>
      <c r="G16" s="126">
        <v>0.011539577810000002</v>
      </c>
      <c r="H16" s="126">
        <v>0.008894320100000002</v>
      </c>
      <c r="I16" s="126">
        <v>0.0069266844800000005</v>
      </c>
      <c r="J16" s="126">
        <v>0.009589855979999999</v>
      </c>
      <c r="K16" s="126">
        <v>0.007788426990000001</v>
      </c>
      <c r="L16" s="126">
        <v>0.007516844579999999</v>
      </c>
      <c r="M16" s="126">
        <v>0.00669103245</v>
      </c>
      <c r="N16" s="126">
        <v>0.00662400477</v>
      </c>
      <c r="O16" s="126">
        <v>0.008313531090000001</v>
      </c>
      <c r="P16" s="126">
        <v>0.009054949078867926</v>
      </c>
      <c r="Q16" s="126">
        <v>0.010426142934905661</v>
      </c>
      <c r="R16" s="126">
        <v>0.013313343416969749</v>
      </c>
      <c r="S16" s="126">
        <v>0.016354342858742748</v>
      </c>
      <c r="T16" s="126">
        <v>0.02439915391444062</v>
      </c>
      <c r="U16" s="126">
        <v>0.027660535235821248</v>
      </c>
      <c r="V16" s="126">
        <v>0.012235468200725625</v>
      </c>
      <c r="W16" s="126">
        <v>0.012637433180160003</v>
      </c>
      <c r="X16" s="126">
        <v>0.015455639809351</v>
      </c>
      <c r="Y16" s="126">
        <v>0.0157234078499195</v>
      </c>
      <c r="Z16" s="126">
        <v>0.017147059365184875</v>
      </c>
      <c r="AA16" s="126">
        <v>0.01667724606575334</v>
      </c>
      <c r="AB16" s="126">
        <v>0.015960520443726506</v>
      </c>
    </row>
    <row r="17" spans="2:28" ht="12">
      <c r="B17" s="129" t="s">
        <v>62</v>
      </c>
      <c r="C17" s="126">
        <v>0.06498</v>
      </c>
      <c r="D17" s="127">
        <v>0.05436</v>
      </c>
      <c r="E17" s="127">
        <v>0.023793</v>
      </c>
      <c r="F17" s="127">
        <v>0.0198984</v>
      </c>
      <c r="G17" s="127">
        <v>0.0073571999999999995</v>
      </c>
      <c r="H17" s="127">
        <v>0.0050616</v>
      </c>
      <c r="I17" s="127">
        <v>0.004555200000000001</v>
      </c>
      <c r="J17" s="127">
        <v>0.0036905999999999996</v>
      </c>
      <c r="K17" s="127">
        <v>0.004218</v>
      </c>
      <c r="L17" s="127">
        <v>0.0034518</v>
      </c>
      <c r="M17" s="127">
        <v>0.0065088</v>
      </c>
      <c r="N17" s="127">
        <v>0.0079554</v>
      </c>
      <c r="O17" s="127">
        <v>0.0103632</v>
      </c>
      <c r="P17" s="127">
        <v>0.012290399999999998</v>
      </c>
      <c r="Q17" s="127">
        <v>0.011808240000000001</v>
      </c>
      <c r="R17" s="127">
        <v>0.014929383312</v>
      </c>
      <c r="S17" s="127">
        <v>0.013037865935999997</v>
      </c>
      <c r="T17" s="127">
        <v>0.013858259148000002</v>
      </c>
      <c r="U17" s="127">
        <v>0.012234515040000001</v>
      </c>
      <c r="V17" s="127">
        <v>0.010047675836</v>
      </c>
      <c r="W17" s="127">
        <v>0.0142759695</v>
      </c>
      <c r="X17" s="127">
        <v>0.015659947948</v>
      </c>
      <c r="Y17" s="127">
        <v>0.015044305552</v>
      </c>
      <c r="Z17" s="127">
        <v>0.015858153284</v>
      </c>
      <c r="AA17" s="127">
        <v>0.016103719824</v>
      </c>
      <c r="AB17" s="127">
        <v>0.011376009803999998</v>
      </c>
    </row>
    <row r="18" spans="2:28" ht="12">
      <c r="B18" s="129" t="s">
        <v>63</v>
      </c>
      <c r="C18" s="126">
        <v>0.0370468</v>
      </c>
      <c r="D18" s="127">
        <v>0.032346059999999996</v>
      </c>
      <c r="E18" s="127">
        <v>0.03141572</v>
      </c>
      <c r="F18" s="127">
        <v>0.031506280000000005</v>
      </c>
      <c r="G18" s="127">
        <v>0.03221804</v>
      </c>
      <c r="H18" s="127">
        <v>0.032711754</v>
      </c>
      <c r="I18" s="127">
        <v>0.03316555399999999</v>
      </c>
      <c r="J18" s="127">
        <v>0.040139129999999995</v>
      </c>
      <c r="K18" s="127">
        <v>0.03714952</v>
      </c>
      <c r="L18" s="127">
        <v>0.040770082000000006</v>
      </c>
      <c r="M18" s="127">
        <v>0.046224461999999994</v>
      </c>
      <c r="N18" s="127">
        <v>0.050025118</v>
      </c>
      <c r="O18" s="127">
        <v>0.026276591999999994</v>
      </c>
      <c r="P18" s="127">
        <v>0.04564046416158329</v>
      </c>
      <c r="Q18" s="127">
        <v>0.05217466585322</v>
      </c>
      <c r="R18" s="127">
        <v>0.054500283632000004</v>
      </c>
      <c r="S18" s="127">
        <v>0.035527246514</v>
      </c>
      <c r="T18" s="127">
        <v>0.05084390265</v>
      </c>
      <c r="U18" s="127">
        <v>0.046486973615999995</v>
      </c>
      <c r="V18" s="127">
        <v>0.022694859302</v>
      </c>
      <c r="W18" s="127">
        <v>0.012813949560000001</v>
      </c>
      <c r="X18" s="127">
        <v>0.016901820798</v>
      </c>
      <c r="Y18" s="127">
        <v>0.017128272896</v>
      </c>
      <c r="Z18" s="127">
        <v>0.01000595838</v>
      </c>
      <c r="AA18" s="127">
        <v>0.01860313544409467</v>
      </c>
      <c r="AB18" s="127">
        <v>0.022051815852136655</v>
      </c>
    </row>
    <row r="19" spans="2:28" ht="12" customHeight="1">
      <c r="B19" s="131" t="s">
        <v>64</v>
      </c>
      <c r="C19" s="126">
        <v>92.79365727267434</v>
      </c>
      <c r="D19" s="127">
        <v>76.26351281160925</v>
      </c>
      <c r="E19" s="127">
        <v>62.96508483012297</v>
      </c>
      <c r="F19" s="127">
        <v>50.10079990237738</v>
      </c>
      <c r="G19" s="127">
        <v>32.797238096986604</v>
      </c>
      <c r="H19" s="127">
        <v>29.217995144939145</v>
      </c>
      <c r="I19" s="127">
        <v>27.02760148563411</v>
      </c>
      <c r="J19" s="127">
        <v>14.133073494149855</v>
      </c>
      <c r="K19" s="127">
        <v>13.238349298493153</v>
      </c>
      <c r="L19" s="127">
        <v>11.588597542568712</v>
      </c>
      <c r="M19" s="127">
        <v>11.611081103170353</v>
      </c>
      <c r="N19" s="127">
        <v>12.853104517185667</v>
      </c>
      <c r="O19" s="127">
        <v>13.79905898399343</v>
      </c>
      <c r="P19" s="127">
        <v>14.856622942229746</v>
      </c>
      <c r="Q19" s="127">
        <v>25.22923016682131</v>
      </c>
      <c r="R19" s="127">
        <v>27.311029393628743</v>
      </c>
      <c r="S19" s="127">
        <v>33.39898703159308</v>
      </c>
      <c r="T19" s="127">
        <v>35.25531432378982</v>
      </c>
      <c r="U19" s="127">
        <v>26.945968675878394</v>
      </c>
      <c r="V19" s="127">
        <v>23.432564350038795</v>
      </c>
      <c r="W19" s="127">
        <v>27.043648222946853</v>
      </c>
      <c r="X19" s="127">
        <v>29.2885377996453</v>
      </c>
      <c r="Y19" s="127">
        <v>31.372136254447177</v>
      </c>
      <c r="Z19" s="127">
        <v>29.094489031958414</v>
      </c>
      <c r="AA19" s="127">
        <v>37.28346559125704</v>
      </c>
      <c r="AB19" s="127">
        <v>36.02090885830329</v>
      </c>
    </row>
    <row r="20" spans="2:28" ht="12">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2:28" ht="12">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2:28" ht="12">
      <c r="B22" s="131" t="s">
        <v>67</v>
      </c>
      <c r="C22" s="126">
        <v>1.4448527999999998</v>
      </c>
      <c r="D22" s="127">
        <v>1.3014336</v>
      </c>
      <c r="E22" s="127">
        <v>1.0260288</v>
      </c>
      <c r="F22" s="127">
        <v>0.8429304</v>
      </c>
      <c r="G22" s="127">
        <v>0.6144839999999999</v>
      </c>
      <c r="H22" s="127">
        <v>0.4975968</v>
      </c>
      <c r="I22" s="127">
        <v>0.4720776</v>
      </c>
      <c r="J22" s="127">
        <v>0.42675599999999997</v>
      </c>
      <c r="K22" s="127">
        <v>0.31908969600000003</v>
      </c>
      <c r="L22" s="127">
        <v>0.275529648</v>
      </c>
      <c r="M22" s="127">
        <v>0.408513696</v>
      </c>
      <c r="N22" s="127">
        <v>0.35135716799999994</v>
      </c>
      <c r="O22" s="127">
        <v>0.33214847999999997</v>
      </c>
      <c r="P22" s="127">
        <v>0.4036678080000001</v>
      </c>
      <c r="Q22" s="127">
        <v>0.4389012384</v>
      </c>
      <c r="R22" s="127">
        <v>0.48299173679999996</v>
      </c>
      <c r="S22" s="127">
        <v>0.43564668720000005</v>
      </c>
      <c r="T22" s="127">
        <v>0.4306387176</v>
      </c>
      <c r="U22" s="127">
        <v>0.4481255184</v>
      </c>
      <c r="V22" s="127">
        <v>0.3180866424</v>
      </c>
      <c r="W22" s="127">
        <v>0.41118620879999995</v>
      </c>
      <c r="X22" s="127">
        <v>0.4990392720000001</v>
      </c>
      <c r="Y22" s="127">
        <v>0.47394730560000004</v>
      </c>
      <c r="Z22" s="127">
        <v>0.5199024552</v>
      </c>
      <c r="AA22" s="127">
        <v>0.46993001759999997</v>
      </c>
      <c r="AB22" s="127">
        <v>0.3563531064</v>
      </c>
    </row>
    <row r="23" spans="2:28" ht="12">
      <c r="B23" s="129" t="s">
        <v>68</v>
      </c>
      <c r="C23" s="126">
        <v>12.254379126676495</v>
      </c>
      <c r="D23" s="126">
        <v>10.288263321349401</v>
      </c>
      <c r="E23" s="126">
        <v>8.257737753237787</v>
      </c>
      <c r="F23" s="126">
        <v>9.636036632825075</v>
      </c>
      <c r="G23" s="126">
        <v>8.177464117885105</v>
      </c>
      <c r="H23" s="126">
        <v>10.446332440987383</v>
      </c>
      <c r="I23" s="126">
        <v>9.3727704289917</v>
      </c>
      <c r="J23" s="126">
        <v>8.339811693768937</v>
      </c>
      <c r="K23" s="126">
        <v>6.87607876654657</v>
      </c>
      <c r="L23" s="126">
        <v>4.214373217301586</v>
      </c>
      <c r="M23" s="126">
        <v>3.760795785697437</v>
      </c>
      <c r="N23" s="126">
        <v>4.191133623620907</v>
      </c>
      <c r="O23" s="126">
        <v>4.826576825248495</v>
      </c>
      <c r="P23" s="126">
        <v>4.8201836656567</v>
      </c>
      <c r="Q23" s="126">
        <v>6.143745001423934</v>
      </c>
      <c r="R23" s="126">
        <v>6.7243284199897095</v>
      </c>
      <c r="S23" s="126">
        <v>5.534194260507999</v>
      </c>
      <c r="T23" s="126">
        <v>3.9720132654906193</v>
      </c>
      <c r="U23" s="126">
        <v>5.1274403286842665</v>
      </c>
      <c r="V23" s="126">
        <v>3.458304873812782</v>
      </c>
      <c r="W23" s="126">
        <v>4.448886118710957</v>
      </c>
      <c r="X23" s="126">
        <v>4.6461445493687314</v>
      </c>
      <c r="Y23" s="126">
        <v>4.479556712732537</v>
      </c>
      <c r="Z23" s="126">
        <v>6.108471271683623</v>
      </c>
      <c r="AA23" s="126">
        <v>6.330149219577457</v>
      </c>
      <c r="AB23" s="126">
        <v>4.733883630693681</v>
      </c>
    </row>
    <row r="24" spans="2:28" ht="12">
      <c r="B24" s="132" t="s">
        <v>70</v>
      </c>
      <c r="C24" s="123" t="s">
        <v>175</v>
      </c>
      <c r="D24" s="123" t="s">
        <v>175</v>
      </c>
      <c r="E24" s="123" t="s">
        <v>175</v>
      </c>
      <c r="F24" s="123" t="s">
        <v>175</v>
      </c>
      <c r="G24" s="123" t="s">
        <v>175</v>
      </c>
      <c r="H24" s="123" t="s">
        <v>175</v>
      </c>
      <c r="I24" s="123" t="s">
        <v>175</v>
      </c>
      <c r="J24" s="123" t="s">
        <v>175</v>
      </c>
      <c r="K24" s="123" t="s">
        <v>175</v>
      </c>
      <c r="L24" s="123" t="s">
        <v>175</v>
      </c>
      <c r="M24" s="123" t="s">
        <v>175</v>
      </c>
      <c r="N24" s="123" t="s">
        <v>175</v>
      </c>
      <c r="O24" s="123" t="s">
        <v>175</v>
      </c>
      <c r="P24" s="123" t="s">
        <v>175</v>
      </c>
      <c r="Q24" s="123" t="s">
        <v>175</v>
      </c>
      <c r="R24" s="123" t="s">
        <v>175</v>
      </c>
      <c r="S24" s="123" t="s">
        <v>175</v>
      </c>
      <c r="T24" s="123" t="s">
        <v>175</v>
      </c>
      <c r="U24" s="123" t="s">
        <v>175</v>
      </c>
      <c r="V24" s="123" t="s">
        <v>175</v>
      </c>
      <c r="W24" s="123" t="s">
        <v>175</v>
      </c>
      <c r="X24" s="123" t="s">
        <v>175</v>
      </c>
      <c r="Y24" s="123" t="s">
        <v>175</v>
      </c>
      <c r="Z24" s="123" t="s">
        <v>175</v>
      </c>
      <c r="AA24" s="123" t="s">
        <v>175</v>
      </c>
      <c r="AB24" s="123" t="s">
        <v>175</v>
      </c>
    </row>
    <row r="25" spans="2:28" ht="12">
      <c r="B25" s="125" t="s">
        <v>71</v>
      </c>
      <c r="C25" s="126" t="s">
        <v>122</v>
      </c>
      <c r="D25" s="126" t="s">
        <v>122</v>
      </c>
      <c r="E25" s="126" t="s">
        <v>122</v>
      </c>
      <c r="F25" s="126" t="s">
        <v>122</v>
      </c>
      <c r="G25" s="126" t="s">
        <v>122</v>
      </c>
      <c r="H25" s="126" t="s">
        <v>122</v>
      </c>
      <c r="I25" s="126" t="s">
        <v>122</v>
      </c>
      <c r="J25" s="126" t="s">
        <v>122</v>
      </c>
      <c r="K25" s="126" t="s">
        <v>122</v>
      </c>
      <c r="L25" s="126" t="s">
        <v>122</v>
      </c>
      <c r="M25" s="126" t="s">
        <v>122</v>
      </c>
      <c r="N25" s="126" t="s">
        <v>122</v>
      </c>
      <c r="O25" s="126" t="s">
        <v>122</v>
      </c>
      <c r="P25" s="126" t="s">
        <v>122</v>
      </c>
      <c r="Q25" s="126" t="s">
        <v>122</v>
      </c>
      <c r="R25" s="126" t="s">
        <v>122</v>
      </c>
      <c r="S25" s="126" t="s">
        <v>122</v>
      </c>
      <c r="T25" s="126" t="s">
        <v>122</v>
      </c>
      <c r="U25" s="126" t="s">
        <v>122</v>
      </c>
      <c r="V25" s="126" t="s">
        <v>122</v>
      </c>
      <c r="W25" s="126" t="s">
        <v>122</v>
      </c>
      <c r="X25" s="126" t="s">
        <v>122</v>
      </c>
      <c r="Y25" s="126" t="s">
        <v>122</v>
      </c>
      <c r="Z25" s="126" t="s">
        <v>122</v>
      </c>
      <c r="AA25" s="126" t="s">
        <v>122</v>
      </c>
      <c r="AB25" s="126" t="s">
        <v>122</v>
      </c>
    </row>
    <row r="26" spans="2:28" ht="12">
      <c r="B26" s="125" t="s">
        <v>72</v>
      </c>
      <c r="C26" s="126" t="s">
        <v>122</v>
      </c>
      <c r="D26" s="126" t="s">
        <v>122</v>
      </c>
      <c r="E26" s="126" t="s">
        <v>122</v>
      </c>
      <c r="F26" s="126" t="s">
        <v>122</v>
      </c>
      <c r="G26" s="126" t="s">
        <v>122</v>
      </c>
      <c r="H26" s="126" t="s">
        <v>122</v>
      </c>
      <c r="I26" s="126" t="s">
        <v>122</v>
      </c>
      <c r="J26" s="126" t="s">
        <v>122</v>
      </c>
      <c r="K26" s="126" t="s">
        <v>122</v>
      </c>
      <c r="L26" s="126" t="s">
        <v>122</v>
      </c>
      <c r="M26" s="126" t="s">
        <v>122</v>
      </c>
      <c r="N26" s="126" t="s">
        <v>122</v>
      </c>
      <c r="O26" s="126" t="s">
        <v>122</v>
      </c>
      <c r="P26" s="126" t="s">
        <v>122</v>
      </c>
      <c r="Q26" s="126" t="s">
        <v>122</v>
      </c>
      <c r="R26" s="126" t="s">
        <v>122</v>
      </c>
      <c r="S26" s="126" t="s">
        <v>122</v>
      </c>
      <c r="T26" s="126" t="s">
        <v>122</v>
      </c>
      <c r="U26" s="126" t="s">
        <v>122</v>
      </c>
      <c r="V26" s="126" t="s">
        <v>122</v>
      </c>
      <c r="W26" s="126" t="s">
        <v>122</v>
      </c>
      <c r="X26" s="126" t="s">
        <v>122</v>
      </c>
      <c r="Y26" s="126" t="s">
        <v>122</v>
      </c>
      <c r="Z26" s="126" t="s">
        <v>122</v>
      </c>
      <c r="AA26" s="126" t="s">
        <v>122</v>
      </c>
      <c r="AB26" s="126" t="s">
        <v>122</v>
      </c>
    </row>
    <row r="27" spans="2:28" ht="12">
      <c r="B27" s="125" t="s">
        <v>73</v>
      </c>
      <c r="C27" s="126" t="s">
        <v>122</v>
      </c>
      <c r="D27" s="126" t="s">
        <v>122</v>
      </c>
      <c r="E27" s="126" t="s">
        <v>122</v>
      </c>
      <c r="F27" s="126" t="s">
        <v>122</v>
      </c>
      <c r="G27" s="126" t="s">
        <v>122</v>
      </c>
      <c r="H27" s="126" t="s">
        <v>122</v>
      </c>
      <c r="I27" s="126" t="s">
        <v>122</v>
      </c>
      <c r="J27" s="126" t="s">
        <v>122</v>
      </c>
      <c r="K27" s="126" t="s">
        <v>122</v>
      </c>
      <c r="L27" s="126" t="s">
        <v>122</v>
      </c>
      <c r="M27" s="126" t="s">
        <v>122</v>
      </c>
      <c r="N27" s="126" t="s">
        <v>122</v>
      </c>
      <c r="O27" s="126" t="s">
        <v>122</v>
      </c>
      <c r="P27" s="126" t="s">
        <v>122</v>
      </c>
      <c r="Q27" s="126" t="s">
        <v>122</v>
      </c>
      <c r="R27" s="126" t="s">
        <v>122</v>
      </c>
      <c r="S27" s="126" t="s">
        <v>122</v>
      </c>
      <c r="T27" s="126" t="s">
        <v>122</v>
      </c>
      <c r="U27" s="126" t="s">
        <v>122</v>
      </c>
      <c r="V27" s="126" t="s">
        <v>122</v>
      </c>
      <c r="W27" s="126" t="s">
        <v>122</v>
      </c>
      <c r="X27" s="126" t="s">
        <v>122</v>
      </c>
      <c r="Y27" s="126" t="s">
        <v>122</v>
      </c>
      <c r="Z27" s="126" t="s">
        <v>122</v>
      </c>
      <c r="AA27" s="126" t="s">
        <v>122</v>
      </c>
      <c r="AB27" s="126" t="s">
        <v>122</v>
      </c>
    </row>
    <row r="28" spans="2:28" ht="12" customHeight="1">
      <c r="B28" s="125" t="s">
        <v>74</v>
      </c>
      <c r="C28" s="126" t="s">
        <v>122</v>
      </c>
      <c r="D28" s="126" t="s">
        <v>122</v>
      </c>
      <c r="E28" s="126" t="s">
        <v>122</v>
      </c>
      <c r="F28" s="126" t="s">
        <v>122</v>
      </c>
      <c r="G28" s="126" t="s">
        <v>122</v>
      </c>
      <c r="H28" s="126" t="s">
        <v>122</v>
      </c>
      <c r="I28" s="126" t="s">
        <v>122</v>
      </c>
      <c r="J28" s="126" t="s">
        <v>122</v>
      </c>
      <c r="K28" s="126" t="s">
        <v>122</v>
      </c>
      <c r="L28" s="126" t="s">
        <v>122</v>
      </c>
      <c r="M28" s="126" t="s">
        <v>122</v>
      </c>
      <c r="N28" s="126" t="s">
        <v>122</v>
      </c>
      <c r="O28" s="126" t="s">
        <v>122</v>
      </c>
      <c r="P28" s="126" t="s">
        <v>122</v>
      </c>
      <c r="Q28" s="126" t="s">
        <v>122</v>
      </c>
      <c r="R28" s="126" t="s">
        <v>122</v>
      </c>
      <c r="S28" s="126" t="s">
        <v>122</v>
      </c>
      <c r="T28" s="126" t="s">
        <v>122</v>
      </c>
      <c r="U28" s="126" t="s">
        <v>122</v>
      </c>
      <c r="V28" s="126" t="s">
        <v>122</v>
      </c>
      <c r="W28" s="126" t="s">
        <v>122</v>
      </c>
      <c r="X28" s="126" t="s">
        <v>122</v>
      </c>
      <c r="Y28" s="126" t="s">
        <v>122</v>
      </c>
      <c r="Z28" s="126" t="s">
        <v>122</v>
      </c>
      <c r="AA28" s="126" t="s">
        <v>122</v>
      </c>
      <c r="AB28" s="126" t="s">
        <v>122</v>
      </c>
    </row>
    <row r="29" spans="2:28" ht="12">
      <c r="B29" s="125" t="s">
        <v>75</v>
      </c>
      <c r="C29" s="126" t="s">
        <v>122</v>
      </c>
      <c r="D29" s="126" t="s">
        <v>122</v>
      </c>
      <c r="E29" s="126" t="s">
        <v>122</v>
      </c>
      <c r="F29" s="126" t="s">
        <v>122</v>
      </c>
      <c r="G29" s="126" t="s">
        <v>122</v>
      </c>
      <c r="H29" s="126" t="s">
        <v>122</v>
      </c>
      <c r="I29" s="126" t="s">
        <v>122</v>
      </c>
      <c r="J29" s="126" t="s">
        <v>122</v>
      </c>
      <c r="K29" s="126" t="s">
        <v>122</v>
      </c>
      <c r="L29" s="126" t="s">
        <v>122</v>
      </c>
      <c r="M29" s="126" t="s">
        <v>122</v>
      </c>
      <c r="N29" s="126" t="s">
        <v>122</v>
      </c>
      <c r="O29" s="126" t="s">
        <v>122</v>
      </c>
      <c r="P29" s="126" t="s">
        <v>122</v>
      </c>
      <c r="Q29" s="126" t="s">
        <v>122</v>
      </c>
      <c r="R29" s="126" t="s">
        <v>122</v>
      </c>
      <c r="S29" s="126" t="s">
        <v>122</v>
      </c>
      <c r="T29" s="126" t="s">
        <v>122</v>
      </c>
      <c r="U29" s="126" t="s">
        <v>122</v>
      </c>
      <c r="V29" s="126" t="s">
        <v>122</v>
      </c>
      <c r="W29" s="126" t="s">
        <v>122</v>
      </c>
      <c r="X29" s="126" t="s">
        <v>122</v>
      </c>
      <c r="Y29" s="126" t="s">
        <v>122</v>
      </c>
      <c r="Z29" s="126" t="s">
        <v>122</v>
      </c>
      <c r="AA29" s="126" t="s">
        <v>122</v>
      </c>
      <c r="AB29" s="126" t="s">
        <v>122</v>
      </c>
    </row>
    <row r="30" spans="2:28" ht="12">
      <c r="B30" s="125" t="s">
        <v>76</v>
      </c>
      <c r="C30" s="126" t="s">
        <v>0</v>
      </c>
      <c r="D30" s="126" t="s">
        <v>0</v>
      </c>
      <c r="E30" s="126" t="s">
        <v>0</v>
      </c>
      <c r="F30" s="126" t="s">
        <v>0</v>
      </c>
      <c r="G30" s="126" t="s">
        <v>0</v>
      </c>
      <c r="H30" s="126" t="s">
        <v>0</v>
      </c>
      <c r="I30" s="126" t="s">
        <v>0</v>
      </c>
      <c r="J30" s="126" t="s">
        <v>0</v>
      </c>
      <c r="K30" s="126" t="s">
        <v>0</v>
      </c>
      <c r="L30" s="126" t="s">
        <v>0</v>
      </c>
      <c r="M30" s="126" t="s">
        <v>0</v>
      </c>
      <c r="N30" s="126" t="s">
        <v>0</v>
      </c>
      <c r="O30" s="126" t="s">
        <v>0</v>
      </c>
      <c r="P30" s="126" t="s">
        <v>0</v>
      </c>
      <c r="Q30" s="126" t="s">
        <v>0</v>
      </c>
      <c r="R30" s="126" t="s">
        <v>0</v>
      </c>
      <c r="S30" s="126" t="s">
        <v>0</v>
      </c>
      <c r="T30" s="126" t="s">
        <v>0</v>
      </c>
      <c r="U30" s="126" t="s">
        <v>0</v>
      </c>
      <c r="V30" s="126" t="s">
        <v>0</v>
      </c>
      <c r="W30" s="126" t="s">
        <v>0</v>
      </c>
      <c r="X30" s="126" t="s">
        <v>0</v>
      </c>
      <c r="Y30" s="126" t="s">
        <v>0</v>
      </c>
      <c r="Z30" s="126" t="s">
        <v>0</v>
      </c>
      <c r="AA30" s="126" t="s">
        <v>0</v>
      </c>
      <c r="AB30" s="126" t="s">
        <v>0</v>
      </c>
    </row>
    <row r="31" spans="2:29" ht="12">
      <c r="B31" s="125" t="s">
        <v>77</v>
      </c>
      <c r="C31" s="126" t="s">
        <v>122</v>
      </c>
      <c r="D31" s="126" t="s">
        <v>122</v>
      </c>
      <c r="E31" s="126" t="s">
        <v>122</v>
      </c>
      <c r="F31" s="126" t="s">
        <v>122</v>
      </c>
      <c r="G31" s="126" t="s">
        <v>122</v>
      </c>
      <c r="H31" s="126" t="s">
        <v>122</v>
      </c>
      <c r="I31" s="126" t="s">
        <v>122</v>
      </c>
      <c r="J31" s="126" t="s">
        <v>122</v>
      </c>
      <c r="K31" s="126" t="s">
        <v>122</v>
      </c>
      <c r="L31" s="126" t="s">
        <v>122</v>
      </c>
      <c r="M31" s="126" t="s">
        <v>122</v>
      </c>
      <c r="N31" s="126" t="s">
        <v>122</v>
      </c>
      <c r="O31" s="126" t="s">
        <v>122</v>
      </c>
      <c r="P31" s="126" t="s">
        <v>122</v>
      </c>
      <c r="Q31" s="126" t="s">
        <v>122</v>
      </c>
      <c r="R31" s="126" t="s">
        <v>122</v>
      </c>
      <c r="S31" s="126" t="s">
        <v>122</v>
      </c>
      <c r="T31" s="126" t="s">
        <v>122</v>
      </c>
      <c r="U31" s="126" t="s">
        <v>122</v>
      </c>
      <c r="V31" s="126" t="s">
        <v>122</v>
      </c>
      <c r="W31" s="126" t="s">
        <v>122</v>
      </c>
      <c r="X31" s="126" t="s">
        <v>122</v>
      </c>
      <c r="Y31" s="126" t="s">
        <v>122</v>
      </c>
      <c r="Z31" s="126" t="s">
        <v>122</v>
      </c>
      <c r="AA31" s="126" t="s">
        <v>122</v>
      </c>
      <c r="AB31" s="126" t="s">
        <v>122</v>
      </c>
      <c r="AC31" s="95"/>
    </row>
    <row r="32" spans="2:29" ht="12">
      <c r="B32" s="125" t="s">
        <v>78</v>
      </c>
      <c r="C32" s="126" t="s">
        <v>122</v>
      </c>
      <c r="D32" s="126" t="s">
        <v>122</v>
      </c>
      <c r="E32" s="126" t="s">
        <v>122</v>
      </c>
      <c r="F32" s="126" t="s">
        <v>122</v>
      </c>
      <c r="G32" s="126" t="s">
        <v>122</v>
      </c>
      <c r="H32" s="126" t="s">
        <v>122</v>
      </c>
      <c r="I32" s="126" t="s">
        <v>122</v>
      </c>
      <c r="J32" s="126" t="s">
        <v>122</v>
      </c>
      <c r="K32" s="126" t="s">
        <v>122</v>
      </c>
      <c r="L32" s="126" t="s">
        <v>122</v>
      </c>
      <c r="M32" s="126" t="s">
        <v>122</v>
      </c>
      <c r="N32" s="126" t="s">
        <v>122</v>
      </c>
      <c r="O32" s="126" t="s">
        <v>122</v>
      </c>
      <c r="P32" s="126" t="s">
        <v>122</v>
      </c>
      <c r="Q32" s="126" t="s">
        <v>122</v>
      </c>
      <c r="R32" s="126" t="s">
        <v>122</v>
      </c>
      <c r="S32" s="126" t="s">
        <v>122</v>
      </c>
      <c r="T32" s="126" t="s">
        <v>122</v>
      </c>
      <c r="U32" s="126" t="s">
        <v>122</v>
      </c>
      <c r="V32" s="126" t="s">
        <v>122</v>
      </c>
      <c r="W32" s="126" t="s">
        <v>122</v>
      </c>
      <c r="X32" s="126" t="s">
        <v>122</v>
      </c>
      <c r="Y32" s="126" t="s">
        <v>122</v>
      </c>
      <c r="Z32" s="126" t="s">
        <v>122</v>
      </c>
      <c r="AA32" s="126" t="s">
        <v>122</v>
      </c>
      <c r="AB32" s="126" t="s">
        <v>122</v>
      </c>
      <c r="AC32" s="95"/>
    </row>
    <row r="33" spans="2:29" ht="12">
      <c r="B33" s="125" t="s">
        <v>79</v>
      </c>
      <c r="C33" s="126" t="s">
        <v>122</v>
      </c>
      <c r="D33" s="126" t="s">
        <v>122</v>
      </c>
      <c r="E33" s="126" t="s">
        <v>122</v>
      </c>
      <c r="F33" s="126" t="s">
        <v>122</v>
      </c>
      <c r="G33" s="126" t="s">
        <v>122</v>
      </c>
      <c r="H33" s="126" t="s">
        <v>122</v>
      </c>
      <c r="I33" s="126" t="s">
        <v>122</v>
      </c>
      <c r="J33" s="126" t="s">
        <v>122</v>
      </c>
      <c r="K33" s="126" t="s">
        <v>122</v>
      </c>
      <c r="L33" s="126" t="s">
        <v>122</v>
      </c>
      <c r="M33" s="126" t="s">
        <v>122</v>
      </c>
      <c r="N33" s="126" t="s">
        <v>122</v>
      </c>
      <c r="O33" s="126" t="s">
        <v>122</v>
      </c>
      <c r="P33" s="126" t="s">
        <v>122</v>
      </c>
      <c r="Q33" s="126" t="s">
        <v>122</v>
      </c>
      <c r="R33" s="126" t="s">
        <v>122</v>
      </c>
      <c r="S33" s="126" t="s">
        <v>122</v>
      </c>
      <c r="T33" s="126" t="s">
        <v>122</v>
      </c>
      <c r="U33" s="126" t="s">
        <v>122</v>
      </c>
      <c r="V33" s="126" t="s">
        <v>122</v>
      </c>
      <c r="W33" s="126" t="s">
        <v>122</v>
      </c>
      <c r="X33" s="126" t="s">
        <v>122</v>
      </c>
      <c r="Y33" s="126" t="s">
        <v>122</v>
      </c>
      <c r="Z33" s="126" t="s">
        <v>122</v>
      </c>
      <c r="AA33" s="126" t="s">
        <v>122</v>
      </c>
      <c r="AB33" s="126" t="s">
        <v>122</v>
      </c>
      <c r="AC33" s="95"/>
    </row>
    <row r="34" spans="2:29" ht="12">
      <c r="B34" s="125" t="s">
        <v>80</v>
      </c>
      <c r="C34" s="126" t="s">
        <v>122</v>
      </c>
      <c r="D34" s="126" t="s">
        <v>122</v>
      </c>
      <c r="E34" s="126" t="s">
        <v>122</v>
      </c>
      <c r="F34" s="126" t="s">
        <v>122</v>
      </c>
      <c r="G34" s="126" t="s">
        <v>122</v>
      </c>
      <c r="H34" s="126" t="s">
        <v>122</v>
      </c>
      <c r="I34" s="126" t="s">
        <v>122</v>
      </c>
      <c r="J34" s="126" t="s">
        <v>122</v>
      </c>
      <c r="K34" s="126" t="s">
        <v>122</v>
      </c>
      <c r="L34" s="126" t="s">
        <v>122</v>
      </c>
      <c r="M34" s="126" t="s">
        <v>122</v>
      </c>
      <c r="N34" s="126" t="s">
        <v>122</v>
      </c>
      <c r="O34" s="126" t="s">
        <v>122</v>
      </c>
      <c r="P34" s="126" t="s">
        <v>122</v>
      </c>
      <c r="Q34" s="126" t="s">
        <v>122</v>
      </c>
      <c r="R34" s="126" t="s">
        <v>122</v>
      </c>
      <c r="S34" s="126" t="s">
        <v>122</v>
      </c>
      <c r="T34" s="126" t="s">
        <v>122</v>
      </c>
      <c r="U34" s="126" t="s">
        <v>122</v>
      </c>
      <c r="V34" s="126" t="s">
        <v>122</v>
      </c>
      <c r="W34" s="126" t="s">
        <v>122</v>
      </c>
      <c r="X34" s="126" t="s">
        <v>122</v>
      </c>
      <c r="Y34" s="126" t="s">
        <v>122</v>
      </c>
      <c r="Z34" s="126" t="s">
        <v>122</v>
      </c>
      <c r="AA34" s="126" t="s">
        <v>122</v>
      </c>
      <c r="AB34" s="126" t="s">
        <v>122</v>
      </c>
      <c r="AC34" s="95"/>
    </row>
    <row r="35" spans="2:29" ht="12">
      <c r="B35" s="130" t="s">
        <v>127</v>
      </c>
      <c r="C35" s="123" t="s">
        <v>173</v>
      </c>
      <c r="D35" s="124" t="s">
        <v>173</v>
      </c>
      <c r="E35" s="124" t="s">
        <v>173</v>
      </c>
      <c r="F35" s="124" t="s">
        <v>173</v>
      </c>
      <c r="G35" s="124" t="s">
        <v>173</v>
      </c>
      <c r="H35" s="124" t="s">
        <v>173</v>
      </c>
      <c r="I35" s="124" t="s">
        <v>173</v>
      </c>
      <c r="J35" s="124" t="s">
        <v>173</v>
      </c>
      <c r="K35" s="124" t="s">
        <v>173</v>
      </c>
      <c r="L35" s="124" t="s">
        <v>173</v>
      </c>
      <c r="M35" s="124" t="s">
        <v>173</v>
      </c>
      <c r="N35" s="124" t="s">
        <v>173</v>
      </c>
      <c r="O35" s="124" t="s">
        <v>173</v>
      </c>
      <c r="P35" s="124" t="s">
        <v>173</v>
      </c>
      <c r="Q35" s="124" t="s">
        <v>173</v>
      </c>
      <c r="R35" s="124" t="s">
        <v>173</v>
      </c>
      <c r="S35" s="124" t="s">
        <v>173</v>
      </c>
      <c r="T35" s="124" t="s">
        <v>173</v>
      </c>
      <c r="U35" s="124" t="s">
        <v>173</v>
      </c>
      <c r="V35" s="124" t="s">
        <v>173</v>
      </c>
      <c r="W35" s="124" t="s">
        <v>173</v>
      </c>
      <c r="X35" s="124" t="s">
        <v>173</v>
      </c>
      <c r="Y35" s="124" t="s">
        <v>173</v>
      </c>
      <c r="Z35" s="124" t="s">
        <v>173</v>
      </c>
      <c r="AA35" s="124" t="s">
        <v>173</v>
      </c>
      <c r="AB35" s="124" t="s">
        <v>173</v>
      </c>
      <c r="AC35" s="95"/>
    </row>
    <row r="36" spans="2:29" ht="12">
      <c r="B36" s="125" t="s">
        <v>82</v>
      </c>
      <c r="C36" s="126" t="s">
        <v>173</v>
      </c>
      <c r="D36" s="127" t="s">
        <v>173</v>
      </c>
      <c r="E36" s="127" t="s">
        <v>173</v>
      </c>
      <c r="F36" s="127" t="s">
        <v>173</v>
      </c>
      <c r="G36" s="127" t="s">
        <v>173</v>
      </c>
      <c r="H36" s="127" t="s">
        <v>173</v>
      </c>
      <c r="I36" s="127" t="s">
        <v>173</v>
      </c>
      <c r="J36" s="127" t="s">
        <v>173</v>
      </c>
      <c r="K36" s="127" t="s">
        <v>173</v>
      </c>
      <c r="L36" s="127" t="s">
        <v>173</v>
      </c>
      <c r="M36" s="127" t="s">
        <v>173</v>
      </c>
      <c r="N36" s="127" t="s">
        <v>173</v>
      </c>
      <c r="O36" s="127" t="s">
        <v>173</v>
      </c>
      <c r="P36" s="127" t="s">
        <v>173</v>
      </c>
      <c r="Q36" s="127" t="s">
        <v>173</v>
      </c>
      <c r="R36" s="127" t="s">
        <v>173</v>
      </c>
      <c r="S36" s="127" t="s">
        <v>173</v>
      </c>
      <c r="T36" s="127" t="s">
        <v>173</v>
      </c>
      <c r="U36" s="127" t="s">
        <v>173</v>
      </c>
      <c r="V36" s="127" t="s">
        <v>173</v>
      </c>
      <c r="W36" s="127" t="s">
        <v>173</v>
      </c>
      <c r="X36" s="127" t="s">
        <v>173</v>
      </c>
      <c r="Y36" s="127" t="s">
        <v>173</v>
      </c>
      <c r="Z36" s="127" t="s">
        <v>173</v>
      </c>
      <c r="AA36" s="127" t="s">
        <v>173</v>
      </c>
      <c r="AB36" s="127" t="s">
        <v>173</v>
      </c>
      <c r="AC36" s="95"/>
    </row>
    <row r="37" spans="2:29" ht="12">
      <c r="B37" s="125" t="s">
        <v>83</v>
      </c>
      <c r="C37" s="126" t="s">
        <v>173</v>
      </c>
      <c r="D37" s="127" t="s">
        <v>173</v>
      </c>
      <c r="E37" s="127" t="s">
        <v>173</v>
      </c>
      <c r="F37" s="127" t="s">
        <v>173</v>
      </c>
      <c r="G37" s="127" t="s">
        <v>173</v>
      </c>
      <c r="H37" s="127" t="s">
        <v>173</v>
      </c>
      <c r="I37" s="127" t="s">
        <v>173</v>
      </c>
      <c r="J37" s="127" t="s">
        <v>173</v>
      </c>
      <c r="K37" s="127" t="s">
        <v>173</v>
      </c>
      <c r="L37" s="127" t="s">
        <v>173</v>
      </c>
      <c r="M37" s="127" t="s">
        <v>173</v>
      </c>
      <c r="N37" s="127" t="s">
        <v>173</v>
      </c>
      <c r="O37" s="127" t="s">
        <v>173</v>
      </c>
      <c r="P37" s="127" t="s">
        <v>173</v>
      </c>
      <c r="Q37" s="127" t="s">
        <v>173</v>
      </c>
      <c r="R37" s="127" t="s">
        <v>173</v>
      </c>
      <c r="S37" s="127" t="s">
        <v>173</v>
      </c>
      <c r="T37" s="127" t="s">
        <v>173</v>
      </c>
      <c r="U37" s="127" t="s">
        <v>173</v>
      </c>
      <c r="V37" s="127" t="s">
        <v>173</v>
      </c>
      <c r="W37" s="127" t="s">
        <v>173</v>
      </c>
      <c r="X37" s="127" t="s">
        <v>173</v>
      </c>
      <c r="Y37" s="127" t="s">
        <v>173</v>
      </c>
      <c r="Z37" s="127" t="s">
        <v>173</v>
      </c>
      <c r="AA37" s="127" t="s">
        <v>173</v>
      </c>
      <c r="AB37" s="127" t="s">
        <v>173</v>
      </c>
      <c r="AC37" s="95"/>
    </row>
    <row r="38" spans="2:29" ht="12">
      <c r="B38" s="125" t="s">
        <v>84</v>
      </c>
      <c r="C38" s="126" t="s">
        <v>173</v>
      </c>
      <c r="D38" s="126" t="s">
        <v>173</v>
      </c>
      <c r="E38" s="126" t="s">
        <v>173</v>
      </c>
      <c r="F38" s="126" t="s">
        <v>173</v>
      </c>
      <c r="G38" s="126" t="s">
        <v>173</v>
      </c>
      <c r="H38" s="126" t="s">
        <v>173</v>
      </c>
      <c r="I38" s="126" t="s">
        <v>173</v>
      </c>
      <c r="J38" s="126" t="s">
        <v>173</v>
      </c>
      <c r="K38" s="126" t="s">
        <v>173</v>
      </c>
      <c r="L38" s="126" t="s">
        <v>173</v>
      </c>
      <c r="M38" s="126" t="s">
        <v>173</v>
      </c>
      <c r="N38" s="126" t="s">
        <v>173</v>
      </c>
      <c r="O38" s="126" t="s">
        <v>173</v>
      </c>
      <c r="P38" s="126" t="s">
        <v>173</v>
      </c>
      <c r="Q38" s="126" t="s">
        <v>173</v>
      </c>
      <c r="R38" s="126" t="s">
        <v>173</v>
      </c>
      <c r="S38" s="126" t="s">
        <v>173</v>
      </c>
      <c r="T38" s="126" t="s">
        <v>173</v>
      </c>
      <c r="U38" s="126" t="s">
        <v>173</v>
      </c>
      <c r="V38" s="126" t="s">
        <v>173</v>
      </c>
      <c r="W38" s="126" t="s">
        <v>173</v>
      </c>
      <c r="X38" s="126" t="s">
        <v>173</v>
      </c>
      <c r="Y38" s="126" t="s">
        <v>173</v>
      </c>
      <c r="Z38" s="126" t="s">
        <v>173</v>
      </c>
      <c r="AA38" s="126" t="s">
        <v>173</v>
      </c>
      <c r="AB38" s="126" t="s">
        <v>173</v>
      </c>
      <c r="AC38" s="95"/>
    </row>
    <row r="39" spans="2:29" ht="12">
      <c r="B39" s="125" t="s">
        <v>85</v>
      </c>
      <c r="C39" s="126" t="s">
        <v>173</v>
      </c>
      <c r="D39" s="126" t="s">
        <v>173</v>
      </c>
      <c r="E39" s="126" t="s">
        <v>173</v>
      </c>
      <c r="F39" s="126" t="s">
        <v>173</v>
      </c>
      <c r="G39" s="126" t="s">
        <v>173</v>
      </c>
      <c r="H39" s="126" t="s">
        <v>173</v>
      </c>
      <c r="I39" s="126" t="s">
        <v>173</v>
      </c>
      <c r="J39" s="126" t="s">
        <v>173</v>
      </c>
      <c r="K39" s="126" t="s">
        <v>173</v>
      </c>
      <c r="L39" s="126" t="s">
        <v>173</v>
      </c>
      <c r="M39" s="126" t="s">
        <v>173</v>
      </c>
      <c r="N39" s="126" t="s">
        <v>173</v>
      </c>
      <c r="O39" s="126" t="s">
        <v>173</v>
      </c>
      <c r="P39" s="126" t="s">
        <v>173</v>
      </c>
      <c r="Q39" s="126" t="s">
        <v>173</v>
      </c>
      <c r="R39" s="126" t="s">
        <v>173</v>
      </c>
      <c r="S39" s="126" t="s">
        <v>173</v>
      </c>
      <c r="T39" s="126" t="s">
        <v>173</v>
      </c>
      <c r="U39" s="126" t="s">
        <v>173</v>
      </c>
      <c r="V39" s="126" t="s">
        <v>173</v>
      </c>
      <c r="W39" s="126" t="s">
        <v>173</v>
      </c>
      <c r="X39" s="126" t="s">
        <v>173</v>
      </c>
      <c r="Y39" s="126" t="s">
        <v>173</v>
      </c>
      <c r="Z39" s="126" t="s">
        <v>173</v>
      </c>
      <c r="AA39" s="126" t="s">
        <v>173</v>
      </c>
      <c r="AB39" s="126" t="s">
        <v>173</v>
      </c>
      <c r="AC39" s="95"/>
    </row>
    <row r="40" spans="2:28" ht="12">
      <c r="B40" s="125" t="s">
        <v>86</v>
      </c>
      <c r="C40" s="126" t="s">
        <v>173</v>
      </c>
      <c r="D40" s="126" t="s">
        <v>173</v>
      </c>
      <c r="E40" s="126" t="s">
        <v>173</v>
      </c>
      <c r="F40" s="126" t="s">
        <v>173</v>
      </c>
      <c r="G40" s="126" t="s">
        <v>173</v>
      </c>
      <c r="H40" s="126" t="s">
        <v>173</v>
      </c>
      <c r="I40" s="126" t="s">
        <v>173</v>
      </c>
      <c r="J40" s="126" t="s">
        <v>173</v>
      </c>
      <c r="K40" s="126" t="s">
        <v>173</v>
      </c>
      <c r="L40" s="126" t="s">
        <v>173</v>
      </c>
      <c r="M40" s="126" t="s">
        <v>173</v>
      </c>
      <c r="N40" s="126" t="s">
        <v>173</v>
      </c>
      <c r="O40" s="126" t="s">
        <v>173</v>
      </c>
      <c r="P40" s="126" t="s">
        <v>173</v>
      </c>
      <c r="Q40" s="126" t="s">
        <v>173</v>
      </c>
      <c r="R40" s="126" t="s">
        <v>173</v>
      </c>
      <c r="S40" s="126" t="s">
        <v>173</v>
      </c>
      <c r="T40" s="126" t="s">
        <v>173</v>
      </c>
      <c r="U40" s="126" t="s">
        <v>173</v>
      </c>
      <c r="V40" s="126" t="s">
        <v>173</v>
      </c>
      <c r="W40" s="126" t="s">
        <v>173</v>
      </c>
      <c r="X40" s="126" t="s">
        <v>173</v>
      </c>
      <c r="Y40" s="126" t="s">
        <v>173</v>
      </c>
      <c r="Z40" s="126" t="s">
        <v>173</v>
      </c>
      <c r="AA40" s="126" t="s">
        <v>173</v>
      </c>
      <c r="AB40" s="126" t="s">
        <v>173</v>
      </c>
    </row>
    <row r="41" spans="2:28" ht="12">
      <c r="B41" s="125" t="s">
        <v>87</v>
      </c>
      <c r="C41" s="126" t="s">
        <v>173</v>
      </c>
      <c r="D41" s="126" t="s">
        <v>173</v>
      </c>
      <c r="E41" s="126" t="s">
        <v>173</v>
      </c>
      <c r="F41" s="126" t="s">
        <v>173</v>
      </c>
      <c r="G41" s="126" t="s">
        <v>173</v>
      </c>
      <c r="H41" s="126" t="s">
        <v>173</v>
      </c>
      <c r="I41" s="126" t="s">
        <v>173</v>
      </c>
      <c r="J41" s="126" t="s">
        <v>173</v>
      </c>
      <c r="K41" s="126" t="s">
        <v>173</v>
      </c>
      <c r="L41" s="126" t="s">
        <v>173</v>
      </c>
      <c r="M41" s="126" t="s">
        <v>173</v>
      </c>
      <c r="N41" s="126" t="s">
        <v>173</v>
      </c>
      <c r="O41" s="126" t="s">
        <v>173</v>
      </c>
      <c r="P41" s="126" t="s">
        <v>173</v>
      </c>
      <c r="Q41" s="126" t="s">
        <v>173</v>
      </c>
      <c r="R41" s="126" t="s">
        <v>173</v>
      </c>
      <c r="S41" s="126" t="s">
        <v>173</v>
      </c>
      <c r="T41" s="126" t="s">
        <v>173</v>
      </c>
      <c r="U41" s="126" t="s">
        <v>173</v>
      </c>
      <c r="V41" s="126" t="s">
        <v>173</v>
      </c>
      <c r="W41" s="126" t="s">
        <v>173</v>
      </c>
      <c r="X41" s="126" t="s">
        <v>173</v>
      </c>
      <c r="Y41" s="126" t="s">
        <v>173</v>
      </c>
      <c r="Z41" s="126" t="s">
        <v>173</v>
      </c>
      <c r="AA41" s="126" t="s">
        <v>173</v>
      </c>
      <c r="AB41" s="126" t="s">
        <v>173</v>
      </c>
    </row>
    <row r="42" spans="2:28" ht="12">
      <c r="B42" s="125" t="s">
        <v>88</v>
      </c>
      <c r="C42" s="126" t="s">
        <v>122</v>
      </c>
      <c r="D42" s="126" t="s">
        <v>122</v>
      </c>
      <c r="E42" s="126" t="s">
        <v>122</v>
      </c>
      <c r="F42" s="126" t="s">
        <v>122</v>
      </c>
      <c r="G42" s="126" t="s">
        <v>122</v>
      </c>
      <c r="H42" s="126" t="s">
        <v>122</v>
      </c>
      <c r="I42" s="126" t="s">
        <v>122</v>
      </c>
      <c r="J42" s="126" t="s">
        <v>122</v>
      </c>
      <c r="K42" s="126" t="s">
        <v>122</v>
      </c>
      <c r="L42" s="126" t="s">
        <v>122</v>
      </c>
      <c r="M42" s="126" t="s">
        <v>122</v>
      </c>
      <c r="N42" s="126" t="s">
        <v>122</v>
      </c>
      <c r="O42" s="126" t="s">
        <v>122</v>
      </c>
      <c r="P42" s="126" t="s">
        <v>122</v>
      </c>
      <c r="Q42" s="126" t="s">
        <v>122</v>
      </c>
      <c r="R42" s="126" t="s">
        <v>122</v>
      </c>
      <c r="S42" s="126" t="s">
        <v>122</v>
      </c>
      <c r="T42" s="126" t="s">
        <v>122</v>
      </c>
      <c r="U42" s="126" t="s">
        <v>122</v>
      </c>
      <c r="V42" s="126" t="s">
        <v>122</v>
      </c>
      <c r="W42" s="126" t="s">
        <v>122</v>
      </c>
      <c r="X42" s="126" t="s">
        <v>122</v>
      </c>
      <c r="Y42" s="126" t="s">
        <v>122</v>
      </c>
      <c r="Z42" s="126" t="s">
        <v>122</v>
      </c>
      <c r="AA42" s="126" t="s">
        <v>122</v>
      </c>
      <c r="AB42" s="126" t="s">
        <v>122</v>
      </c>
    </row>
    <row r="43" spans="2:28" ht="12">
      <c r="B43" s="125" t="s">
        <v>128</v>
      </c>
      <c r="C43" s="126" t="s">
        <v>122</v>
      </c>
      <c r="D43" s="126" t="s">
        <v>122</v>
      </c>
      <c r="E43" s="126" t="s">
        <v>122</v>
      </c>
      <c r="F43" s="126" t="s">
        <v>122</v>
      </c>
      <c r="G43" s="126" t="s">
        <v>122</v>
      </c>
      <c r="H43" s="126" t="s">
        <v>122</v>
      </c>
      <c r="I43" s="126" t="s">
        <v>122</v>
      </c>
      <c r="J43" s="126" t="s">
        <v>122</v>
      </c>
      <c r="K43" s="126" t="s">
        <v>122</v>
      </c>
      <c r="L43" s="126" t="s">
        <v>122</v>
      </c>
      <c r="M43" s="126" t="s">
        <v>122</v>
      </c>
      <c r="N43" s="126" t="s">
        <v>122</v>
      </c>
      <c r="O43" s="126" t="s">
        <v>122</v>
      </c>
      <c r="P43" s="126" t="s">
        <v>122</v>
      </c>
      <c r="Q43" s="126" t="s">
        <v>122</v>
      </c>
      <c r="R43" s="126" t="s">
        <v>122</v>
      </c>
      <c r="S43" s="126" t="s">
        <v>122</v>
      </c>
      <c r="T43" s="126" t="s">
        <v>122</v>
      </c>
      <c r="U43" s="126" t="s">
        <v>122</v>
      </c>
      <c r="V43" s="126" t="s">
        <v>122</v>
      </c>
      <c r="W43" s="126" t="s">
        <v>122</v>
      </c>
      <c r="X43" s="126" t="s">
        <v>122</v>
      </c>
      <c r="Y43" s="126" t="s">
        <v>122</v>
      </c>
      <c r="Z43" s="126" t="s">
        <v>122</v>
      </c>
      <c r="AA43" s="126" t="s">
        <v>122</v>
      </c>
      <c r="AB43" s="126" t="s">
        <v>122</v>
      </c>
    </row>
    <row r="44" spans="2:28" ht="12">
      <c r="B44" s="130" t="s">
        <v>90</v>
      </c>
      <c r="C44" s="123">
        <v>3.098189663745001</v>
      </c>
      <c r="D44" s="124">
        <v>2.9196032550399997</v>
      </c>
      <c r="E44" s="124">
        <v>2.8133809373300007</v>
      </c>
      <c r="F44" s="124">
        <v>1.7664855998168132</v>
      </c>
      <c r="G44" s="124">
        <v>1.6024313549034852</v>
      </c>
      <c r="H44" s="124">
        <v>1.4717977225704928</v>
      </c>
      <c r="I44" s="124">
        <v>1.4379245582113969</v>
      </c>
      <c r="J44" s="124">
        <v>1.3447221738347237</v>
      </c>
      <c r="K44" s="124">
        <v>1.3381498028687222</v>
      </c>
      <c r="L44" s="124">
        <v>1.2120129059826878</v>
      </c>
      <c r="M44" s="124">
        <v>1.2084952317985358</v>
      </c>
      <c r="N44" s="124">
        <v>1.0955495771268873</v>
      </c>
      <c r="O44" s="124">
        <v>1.1540679319511713</v>
      </c>
      <c r="P44" s="124">
        <v>1.307096313950456</v>
      </c>
      <c r="Q44" s="124">
        <v>1.3938779119200653</v>
      </c>
      <c r="R44" s="124">
        <v>1.551499287424566</v>
      </c>
      <c r="S44" s="124">
        <v>1.6798766585996094</v>
      </c>
      <c r="T44" s="124">
        <v>2.1022938763398047</v>
      </c>
      <c r="U44" s="124">
        <v>2.3971309688050004</v>
      </c>
      <c r="V44" s="124">
        <v>2.1809811318600003</v>
      </c>
      <c r="W44" s="124">
        <v>2.00972955796565</v>
      </c>
      <c r="X44" s="124">
        <v>2.0381335039054487</v>
      </c>
      <c r="Y44" s="124">
        <v>2.014170723002532</v>
      </c>
      <c r="Z44" s="124">
        <v>2.1792510693749367</v>
      </c>
      <c r="AA44" s="124">
        <v>2.3051294966545375</v>
      </c>
      <c r="AB44" s="124">
        <v>2.307644718999637</v>
      </c>
    </row>
    <row r="45" spans="2:28" ht="12">
      <c r="B45" s="125" t="s">
        <v>129</v>
      </c>
      <c r="C45" s="126">
        <v>2.9908491600000007</v>
      </c>
      <c r="D45" s="126">
        <v>2.81587176</v>
      </c>
      <c r="E45" s="126">
        <v>2.7134718000000007</v>
      </c>
      <c r="F45" s="126">
        <v>1.6702661093368132</v>
      </c>
      <c r="G45" s="126">
        <v>1.5088458907134852</v>
      </c>
      <c r="H45" s="126">
        <v>1.3847042419204927</v>
      </c>
      <c r="I45" s="126">
        <v>1.3508511950463968</v>
      </c>
      <c r="J45" s="126">
        <v>1.2600219459897237</v>
      </c>
      <c r="K45" s="126">
        <v>1.2568030726237223</v>
      </c>
      <c r="L45" s="126">
        <v>1.1343420044876877</v>
      </c>
      <c r="M45" s="126">
        <v>1.1317847117735358</v>
      </c>
      <c r="N45" s="126">
        <v>1.0191316273318871</v>
      </c>
      <c r="O45" s="126">
        <v>1.0780642088611714</v>
      </c>
      <c r="P45" s="126">
        <v>1.2315421503904558</v>
      </c>
      <c r="Q45" s="126">
        <v>1.3193862107700651</v>
      </c>
      <c r="R45" s="126">
        <v>1.477175553199566</v>
      </c>
      <c r="S45" s="126">
        <v>1.6057135176296096</v>
      </c>
      <c r="T45" s="126">
        <v>2.028542665064805</v>
      </c>
      <c r="U45" s="126">
        <v>2.3236058414400005</v>
      </c>
      <c r="V45" s="126">
        <v>2.1076390920000003</v>
      </c>
      <c r="W45" s="126">
        <v>1.9364472035999998</v>
      </c>
      <c r="X45" s="126">
        <v>1.9648873152118989</v>
      </c>
      <c r="Y45" s="126">
        <v>1.9410772072121323</v>
      </c>
      <c r="Z45" s="126">
        <v>2.106303002874137</v>
      </c>
      <c r="AA45" s="126">
        <v>2.2325933020741373</v>
      </c>
      <c r="AB45" s="126">
        <v>2.235460082874137</v>
      </c>
    </row>
    <row r="46" spans="2:28" ht="12">
      <c r="B46" s="125" t="s">
        <v>92</v>
      </c>
      <c r="C46" s="126" t="s">
        <v>0</v>
      </c>
      <c r="D46" s="127" t="s">
        <v>0</v>
      </c>
      <c r="E46" s="127" t="s">
        <v>0</v>
      </c>
      <c r="F46" s="127" t="s">
        <v>0</v>
      </c>
      <c r="G46" s="127" t="s">
        <v>0</v>
      </c>
      <c r="H46" s="127" t="s">
        <v>0</v>
      </c>
      <c r="I46" s="127" t="s">
        <v>0</v>
      </c>
      <c r="J46" s="127" t="s">
        <v>0</v>
      </c>
      <c r="K46" s="127" t="s">
        <v>0</v>
      </c>
      <c r="L46" s="127" t="s">
        <v>0</v>
      </c>
      <c r="M46" s="127" t="s">
        <v>0</v>
      </c>
      <c r="N46" s="127" t="s">
        <v>0</v>
      </c>
      <c r="O46" s="127" t="s">
        <v>0</v>
      </c>
      <c r="P46" s="127" t="s">
        <v>0</v>
      </c>
      <c r="Q46" s="127" t="s">
        <v>0</v>
      </c>
      <c r="R46" s="127" t="s">
        <v>0</v>
      </c>
      <c r="S46" s="127" t="s">
        <v>0</v>
      </c>
      <c r="T46" s="127" t="s">
        <v>0</v>
      </c>
      <c r="U46" s="127" t="s">
        <v>0</v>
      </c>
      <c r="V46" s="127" t="s">
        <v>0</v>
      </c>
      <c r="W46" s="127" t="s">
        <v>0</v>
      </c>
      <c r="X46" s="127" t="s">
        <v>0</v>
      </c>
      <c r="Y46" s="127" t="s">
        <v>0</v>
      </c>
      <c r="Z46" s="127" t="s">
        <v>0</v>
      </c>
      <c r="AA46" s="127" t="s">
        <v>0</v>
      </c>
      <c r="AB46" s="127" t="s">
        <v>0</v>
      </c>
    </row>
    <row r="47" spans="2:28" ht="12">
      <c r="B47" s="133" t="s">
        <v>93</v>
      </c>
      <c r="C47" s="126">
        <v>0.06637550374500001</v>
      </c>
      <c r="D47" s="127">
        <v>0.06644149504</v>
      </c>
      <c r="E47" s="127">
        <v>0.06644413733000001</v>
      </c>
      <c r="F47" s="127">
        <v>0.06632449048</v>
      </c>
      <c r="G47" s="127">
        <v>0.06643546418999999</v>
      </c>
      <c r="H47" s="127">
        <v>0.06637848064999999</v>
      </c>
      <c r="I47" s="127">
        <v>0.066313363165</v>
      </c>
      <c r="J47" s="127">
        <v>0.066115227845</v>
      </c>
      <c r="K47" s="127">
        <v>0.06589673024500001</v>
      </c>
      <c r="L47" s="127">
        <v>0.065760901495</v>
      </c>
      <c r="M47" s="127">
        <v>0.06561052002500001</v>
      </c>
      <c r="N47" s="127">
        <v>0.065797949795</v>
      </c>
      <c r="O47" s="127">
        <v>0.06556372309</v>
      </c>
      <c r="P47" s="127">
        <v>0.06527916356</v>
      </c>
      <c r="Q47" s="127">
        <v>0.06417170115</v>
      </c>
      <c r="R47" s="127">
        <v>0.06397373422500001</v>
      </c>
      <c r="S47" s="127">
        <v>0.06373814097000001</v>
      </c>
      <c r="T47" s="127">
        <v>0.06344621127500001</v>
      </c>
      <c r="U47" s="127">
        <v>0.063235127365</v>
      </c>
      <c r="V47" s="127">
        <v>0.06306703986000001</v>
      </c>
      <c r="W47" s="127">
        <v>0.06294735436565001</v>
      </c>
      <c r="X47" s="127">
        <v>0.06295618869355</v>
      </c>
      <c r="Y47" s="127">
        <v>0.0628635157904</v>
      </c>
      <c r="Z47" s="127">
        <v>0.0627630665008</v>
      </c>
      <c r="AA47" s="127">
        <v>0.06257619458040001</v>
      </c>
      <c r="AB47" s="127">
        <v>0.06210463612550002</v>
      </c>
    </row>
    <row r="48" spans="2:28" ht="12">
      <c r="B48" s="125" t="s">
        <v>94</v>
      </c>
      <c r="C48" s="126">
        <v>0.040965</v>
      </c>
      <c r="D48" s="127">
        <v>0.03729</v>
      </c>
      <c r="E48" s="127">
        <v>0.033465</v>
      </c>
      <c r="F48" s="127">
        <v>0.029895</v>
      </c>
      <c r="G48" s="127">
        <v>0.02715</v>
      </c>
      <c r="H48" s="127">
        <v>0.020715</v>
      </c>
      <c r="I48" s="127">
        <v>0.02076</v>
      </c>
      <c r="J48" s="127">
        <v>0.018585</v>
      </c>
      <c r="K48" s="127">
        <v>0.01545</v>
      </c>
      <c r="L48" s="127">
        <v>0.01191</v>
      </c>
      <c r="M48" s="127">
        <v>0.0111</v>
      </c>
      <c r="N48" s="127">
        <v>0.01062</v>
      </c>
      <c r="O48" s="127">
        <v>0.01044</v>
      </c>
      <c r="P48" s="127">
        <v>0.010275</v>
      </c>
      <c r="Q48" s="127">
        <v>0.01032</v>
      </c>
      <c r="R48" s="127">
        <v>0.01035</v>
      </c>
      <c r="S48" s="127">
        <v>0.010425</v>
      </c>
      <c r="T48" s="127">
        <v>0.010305</v>
      </c>
      <c r="U48" s="127">
        <v>0.01029</v>
      </c>
      <c r="V48" s="127">
        <v>0.010275</v>
      </c>
      <c r="W48" s="127">
        <v>0.010335</v>
      </c>
      <c r="X48" s="127">
        <v>0.01029</v>
      </c>
      <c r="Y48" s="127">
        <v>0.01023</v>
      </c>
      <c r="Z48" s="127">
        <v>0.010185</v>
      </c>
      <c r="AA48" s="127">
        <v>0.00996</v>
      </c>
      <c r="AB48" s="127">
        <v>0.01008</v>
      </c>
    </row>
    <row r="49" spans="2:28" ht="12">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2:28" ht="12">
      <c r="B50" s="134" t="s">
        <v>131</v>
      </c>
      <c r="C50" s="126"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2:28" ht="12">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ht="12">
      <c r="B52" s="137" t="s">
        <v>98</v>
      </c>
      <c r="C52" s="127">
        <v>0.5202</v>
      </c>
      <c r="D52" s="124">
        <v>0.5792</v>
      </c>
      <c r="E52" s="124">
        <v>0.2288</v>
      </c>
      <c r="F52" s="124">
        <v>0.1293</v>
      </c>
      <c r="G52" s="124">
        <v>0.0766</v>
      </c>
      <c r="H52" s="124">
        <v>0.08131455699999998</v>
      </c>
      <c r="I52" s="124">
        <v>0.090013395</v>
      </c>
      <c r="J52" s="124">
        <v>0.10184129</v>
      </c>
      <c r="K52" s="124">
        <v>0.08827514500000001</v>
      </c>
      <c r="L52" s="124">
        <v>0.08772456900000002</v>
      </c>
      <c r="M52" s="124">
        <v>0.079997736</v>
      </c>
      <c r="N52" s="124">
        <v>0.072765275</v>
      </c>
      <c r="O52" s="124">
        <v>0.067059212</v>
      </c>
      <c r="P52" s="124">
        <v>0.070542682</v>
      </c>
      <c r="Q52" s="124">
        <v>0.062242927</v>
      </c>
      <c r="R52" s="124">
        <v>0.06278647500000001</v>
      </c>
      <c r="S52" s="124">
        <v>0.07222480900000003</v>
      </c>
      <c r="T52" s="124">
        <v>0.06983934200000001</v>
      </c>
      <c r="U52" s="124">
        <v>0.07515976600000002</v>
      </c>
      <c r="V52" s="124">
        <v>0.07093011999999999</v>
      </c>
      <c r="W52" s="124">
        <v>0.073365369</v>
      </c>
      <c r="X52" s="124">
        <v>0.09590446</v>
      </c>
      <c r="Y52" s="124">
        <v>0.107309549</v>
      </c>
      <c r="Z52" s="124">
        <v>0.30977945000000007</v>
      </c>
      <c r="AA52" s="124">
        <v>0.1444040665</v>
      </c>
      <c r="AB52" s="124">
        <v>0.220604049</v>
      </c>
    </row>
    <row r="53" spans="2:28" ht="12">
      <c r="B53" s="138" t="s">
        <v>99</v>
      </c>
      <c r="C53" s="127">
        <v>0.5202</v>
      </c>
      <c r="D53" s="127">
        <v>0.5792</v>
      </c>
      <c r="E53" s="127">
        <v>0.2288</v>
      </c>
      <c r="F53" s="127">
        <v>0.1293</v>
      </c>
      <c r="G53" s="127">
        <v>0.0766</v>
      </c>
      <c r="H53" s="127">
        <v>0.08131455699999998</v>
      </c>
      <c r="I53" s="127">
        <v>0.090013395</v>
      </c>
      <c r="J53" s="127">
        <v>0.10184129</v>
      </c>
      <c r="K53" s="127">
        <v>0.08827514500000001</v>
      </c>
      <c r="L53" s="127">
        <v>0.08772456900000002</v>
      </c>
      <c r="M53" s="127">
        <v>0.079997736</v>
      </c>
      <c r="N53" s="127">
        <v>0.072765275</v>
      </c>
      <c r="O53" s="127">
        <v>0.067059212</v>
      </c>
      <c r="P53" s="127">
        <v>0.070542682</v>
      </c>
      <c r="Q53" s="127">
        <v>0.062242927</v>
      </c>
      <c r="R53" s="127">
        <v>0.06278647500000001</v>
      </c>
      <c r="S53" s="127">
        <v>0.07222480900000003</v>
      </c>
      <c r="T53" s="127">
        <v>0.06983934200000001</v>
      </c>
      <c r="U53" s="127">
        <v>0.07515976600000002</v>
      </c>
      <c r="V53" s="127">
        <v>0.07093011999999999</v>
      </c>
      <c r="W53" s="127">
        <v>0.073365369</v>
      </c>
      <c r="X53" s="127">
        <v>0.09590446</v>
      </c>
      <c r="Y53" s="127">
        <v>0.107309549</v>
      </c>
      <c r="Z53" s="127">
        <v>0.30977945000000007</v>
      </c>
      <c r="AA53" s="127">
        <v>0.1444040665</v>
      </c>
      <c r="AB53" s="127">
        <v>0.220604049</v>
      </c>
    </row>
    <row r="54" spans="2:28" ht="12">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1:28" ht="12">
      <c r="A55" s="80"/>
      <c r="B55" s="141" t="s">
        <v>170</v>
      </c>
      <c r="C55" s="124">
        <v>183.02227652218562</v>
      </c>
      <c r="D55" s="124">
        <v>155.28998382713573</v>
      </c>
      <c r="E55" s="124">
        <v>105.88549169741076</v>
      </c>
      <c r="F55" s="124">
        <v>87.49513315442788</v>
      </c>
      <c r="G55" s="124">
        <v>67.25054159770598</v>
      </c>
      <c r="H55" s="124">
        <v>66.03558820504375</v>
      </c>
      <c r="I55" s="124">
        <v>62.30356916692854</v>
      </c>
      <c r="J55" s="124">
        <v>49.56007081220902</v>
      </c>
      <c r="K55" s="124">
        <v>43.51912201326382</v>
      </c>
      <c r="L55" s="124">
        <v>31.447012795561307</v>
      </c>
      <c r="M55" s="124">
        <v>31.055545863263013</v>
      </c>
      <c r="N55" s="124">
        <v>33.21016528195493</v>
      </c>
      <c r="O55" s="124">
        <v>38.533166271454924</v>
      </c>
      <c r="P55" s="124">
        <v>43.18757966289971</v>
      </c>
      <c r="Q55" s="124">
        <v>56.094187500267104</v>
      </c>
      <c r="R55" s="124">
        <v>59.312735971394744</v>
      </c>
      <c r="S55" s="124">
        <v>63.144314702218516</v>
      </c>
      <c r="T55" s="124">
        <v>64.1206458455423</v>
      </c>
      <c r="U55" s="124">
        <v>58.507932659677834</v>
      </c>
      <c r="V55" s="124">
        <v>52.81531018611549</v>
      </c>
      <c r="W55" s="124">
        <v>57.039078854773116</v>
      </c>
      <c r="X55" s="124">
        <v>60.77891381257927</v>
      </c>
      <c r="Y55" s="124">
        <v>59.71341750213307</v>
      </c>
      <c r="Z55" s="124">
        <v>58.98060821102373</v>
      </c>
      <c r="AA55" s="124">
        <v>72.1586540202308</v>
      </c>
      <c r="AB55" s="124">
        <v>70.30626061157089</v>
      </c>
    </row>
    <row r="56" spans="1:28" ht="12">
      <c r="A56" s="80"/>
      <c r="B56" s="142" t="s">
        <v>171</v>
      </c>
      <c r="C56" s="124">
        <v>183.02227652218562</v>
      </c>
      <c r="D56" s="124">
        <v>155.28998382713573</v>
      </c>
      <c r="E56" s="124">
        <v>105.88549169741076</v>
      </c>
      <c r="F56" s="124">
        <v>87.49513315442788</v>
      </c>
      <c r="G56" s="124">
        <v>67.25054159770598</v>
      </c>
      <c r="H56" s="124">
        <v>66.03558820504375</v>
      </c>
      <c r="I56" s="124">
        <v>62.30356916692854</v>
      </c>
      <c r="J56" s="124">
        <v>49.56007081220902</v>
      </c>
      <c r="K56" s="124">
        <v>43.51912201326382</v>
      </c>
      <c r="L56" s="124">
        <v>31.447012795561307</v>
      </c>
      <c r="M56" s="124">
        <v>31.055545863263013</v>
      </c>
      <c r="N56" s="124">
        <v>33.21016528195493</v>
      </c>
      <c r="O56" s="124">
        <v>38.533166271454924</v>
      </c>
      <c r="P56" s="124">
        <v>43.18757966289971</v>
      </c>
      <c r="Q56" s="124">
        <v>56.094187500267104</v>
      </c>
      <c r="R56" s="124">
        <v>59.312735971394744</v>
      </c>
      <c r="S56" s="124">
        <v>63.144314702218516</v>
      </c>
      <c r="T56" s="124">
        <v>64.1206458455423</v>
      </c>
      <c r="U56" s="124">
        <v>58.507932659677834</v>
      </c>
      <c r="V56" s="124">
        <v>52.81531018611549</v>
      </c>
      <c r="W56" s="124">
        <v>57.039078854773116</v>
      </c>
      <c r="X56" s="124">
        <v>60.77891381257927</v>
      </c>
      <c r="Y56" s="124">
        <v>59.71341750213307</v>
      </c>
      <c r="Z56" s="124">
        <v>58.98060821102373</v>
      </c>
      <c r="AA56" s="124">
        <v>72.1586540202308</v>
      </c>
      <c r="AB56" s="124">
        <v>70.30626061157089</v>
      </c>
    </row>
    <row r="57" spans="2:28" s="106" customFormat="1" ht="10.5" customHeight="1">
      <c r="B57" s="107" t="s">
        <v>109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2:28" s="106" customFormat="1" ht="10.5" customHeight="1">
      <c r="B58" s="108" t="s">
        <v>110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row>
    <row r="59" spans="2:28" s="106" customFormat="1" ht="10.5" customHeight="1">
      <c r="B59" s="108" t="s">
        <v>111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row>
    <row r="60" spans="2:28" s="106" customFormat="1" ht="10.5" customHeight="1">
      <c r="B60" s="109" t="s">
        <v>112</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row>
    <row r="61" spans="2:28" s="106" customFormat="1" ht="10.5" customHeight="1">
      <c r="B61" s="110" t="s">
        <v>113</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row>
    <row r="62" spans="2:28" s="106" customFormat="1" ht="10.5">
      <c r="B62" s="111" t="s">
        <v>114</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row>
    <row r="63" spans="2:28" s="106" customFormat="1" ht="24" customHeight="1">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row>
    <row r="65" spans="2:28" ht="12">
      <c r="B65" s="120" t="s">
        <v>48</v>
      </c>
      <c r="C65" s="121">
        <v>1990</v>
      </c>
      <c r="D65" s="121">
        <v>1991</v>
      </c>
      <c r="E65" s="121">
        <v>1992</v>
      </c>
      <c r="F65" s="121">
        <v>1993</v>
      </c>
      <c r="G65" s="121">
        <v>1994</v>
      </c>
      <c r="H65" s="121">
        <v>1995</v>
      </c>
      <c r="I65" s="121">
        <v>1996</v>
      </c>
      <c r="J65" s="121">
        <v>1997</v>
      </c>
      <c r="K65" s="121">
        <v>1998</v>
      </c>
      <c r="L65" s="121">
        <v>1999</v>
      </c>
      <c r="M65" s="121">
        <v>2000</v>
      </c>
      <c r="N65" s="121">
        <v>2001</v>
      </c>
      <c r="O65" s="121">
        <v>2002</v>
      </c>
      <c r="P65" s="121">
        <v>2003</v>
      </c>
      <c r="Q65" s="121">
        <v>2004</v>
      </c>
      <c r="R65" s="121">
        <v>2005</v>
      </c>
      <c r="S65" s="121">
        <v>2006</v>
      </c>
      <c r="T65" s="121">
        <v>2007</v>
      </c>
      <c r="U65" s="121">
        <v>2008</v>
      </c>
      <c r="V65" s="121">
        <v>2009</v>
      </c>
      <c r="W65" s="121">
        <v>2010</v>
      </c>
      <c r="X65" s="121">
        <v>2011</v>
      </c>
      <c r="Y65" s="121">
        <v>2012</v>
      </c>
      <c r="Z65" s="121">
        <v>2013</v>
      </c>
      <c r="AA65" s="121">
        <v>2014</v>
      </c>
      <c r="AB65" s="121">
        <v>2015</v>
      </c>
    </row>
    <row r="66" spans="2:28" ht="12">
      <c r="B66" s="143" t="s">
        <v>49</v>
      </c>
      <c r="C66" s="126">
        <v>73.295290536</v>
      </c>
      <c r="D66" s="126">
        <v>64.398984292</v>
      </c>
      <c r="E66" s="126">
        <v>30.751560531999996</v>
      </c>
      <c r="F66" s="126">
        <v>25.083185470778595</v>
      </c>
      <c r="G66" s="126">
        <v>24.007809210120783</v>
      </c>
      <c r="H66" s="126">
        <v>24.355198422446733</v>
      </c>
      <c r="I66" s="126">
        <v>23.94854765561133</v>
      </c>
      <c r="J66" s="126">
        <v>25.262287864475503</v>
      </c>
      <c r="K66" s="126">
        <v>21.69829850236538</v>
      </c>
      <c r="L66" s="126">
        <v>14.104760755128323</v>
      </c>
      <c r="M66" s="126">
        <v>14.007235752146686</v>
      </c>
      <c r="N66" s="126">
        <v>14.654415873251468</v>
      </c>
      <c r="O66" s="126">
        <v>18.37636072717183</v>
      </c>
      <c r="P66" s="126">
        <v>21.733023119822356</v>
      </c>
      <c r="Q66" s="126">
        <v>22.814024132913673</v>
      </c>
      <c r="R66" s="126">
        <v>23.160144123190754</v>
      </c>
      <c r="S66" s="126">
        <v>22.030690609009092</v>
      </c>
      <c r="T66" s="126">
        <v>22.271284346609626</v>
      </c>
      <c r="U66" s="126">
        <v>23.502885144018354</v>
      </c>
      <c r="V66" s="126">
        <v>23.380395184665186</v>
      </c>
      <c r="W66" s="126">
        <v>23.0859013941095</v>
      </c>
      <c r="X66" s="126">
        <v>24.259041279104437</v>
      </c>
      <c r="Y66" s="126">
        <v>21.32571052005291</v>
      </c>
      <c r="Z66" s="126">
        <v>21.035483211777578</v>
      </c>
      <c r="AA66" s="126">
        <v>25.718595593807905</v>
      </c>
      <c r="AB66" s="126">
        <v>26.83808195107442</v>
      </c>
    </row>
    <row r="67" spans="2:28" ht="12">
      <c r="B67" s="144" t="s">
        <v>116</v>
      </c>
      <c r="C67" s="126">
        <v>106.62879632244064</v>
      </c>
      <c r="D67" s="126">
        <v>87.97139628009575</v>
      </c>
      <c r="E67" s="126">
        <v>72.32055022808076</v>
      </c>
      <c r="F67" s="126">
        <v>60.645462083832456</v>
      </c>
      <c r="G67" s="126">
        <v>41.640301032681705</v>
      </c>
      <c r="H67" s="126">
        <v>40.20859206002653</v>
      </c>
      <c r="I67" s="126">
        <v>36.91709695310581</v>
      </c>
      <c r="J67" s="126">
        <v>22.95306077389879</v>
      </c>
      <c r="K67" s="126">
        <v>20.482673708029722</v>
      </c>
      <c r="L67" s="126">
        <v>16.130239134450296</v>
      </c>
      <c r="M67" s="126">
        <v>15.83981487931779</v>
      </c>
      <c r="N67" s="126">
        <v>17.460199831576574</v>
      </c>
      <c r="O67" s="126">
        <v>19.002737612331927</v>
      </c>
      <c r="P67" s="126">
        <v>20.1474602291269</v>
      </c>
      <c r="Q67" s="126">
        <v>31.88628545543337</v>
      </c>
      <c r="R67" s="126">
        <v>34.60109256077942</v>
      </c>
      <c r="S67" s="126">
        <v>39.43374743460981</v>
      </c>
      <c r="T67" s="126">
        <v>39.74706762259287</v>
      </c>
      <c r="U67" s="126">
        <v>32.60791654685448</v>
      </c>
      <c r="V67" s="126">
        <v>27.253933869590306</v>
      </c>
      <c r="W67" s="126">
        <v>31.94344790269797</v>
      </c>
      <c r="X67" s="126">
        <v>34.48173902956938</v>
      </c>
      <c r="Y67" s="126">
        <v>36.37353625907763</v>
      </c>
      <c r="Z67" s="126">
        <v>35.76587392987122</v>
      </c>
      <c r="AA67" s="126">
        <v>44.13492892976834</v>
      </c>
      <c r="AB67" s="126">
        <v>41.16053394149683</v>
      </c>
    </row>
    <row r="68" spans="2:28" ht="12">
      <c r="B68" s="145" t="s">
        <v>117</v>
      </c>
      <c r="C68" s="126" t="s">
        <v>175</v>
      </c>
      <c r="D68" s="126" t="s">
        <v>175</v>
      </c>
      <c r="E68" s="126" t="s">
        <v>175</v>
      </c>
      <c r="F68" s="126" t="s">
        <v>175</v>
      </c>
      <c r="G68" s="126" t="s">
        <v>175</v>
      </c>
      <c r="H68" s="126" t="s">
        <v>175</v>
      </c>
      <c r="I68" s="126" t="s">
        <v>175</v>
      </c>
      <c r="J68" s="126" t="s">
        <v>175</v>
      </c>
      <c r="K68" s="126" t="s">
        <v>175</v>
      </c>
      <c r="L68" s="126" t="s">
        <v>175</v>
      </c>
      <c r="M68" s="126" t="s">
        <v>175</v>
      </c>
      <c r="N68" s="126" t="s">
        <v>175</v>
      </c>
      <c r="O68" s="126" t="s">
        <v>175</v>
      </c>
      <c r="P68" s="126" t="s">
        <v>175</v>
      </c>
      <c r="Q68" s="126" t="s">
        <v>175</v>
      </c>
      <c r="R68" s="126" t="s">
        <v>175</v>
      </c>
      <c r="S68" s="126" t="s">
        <v>175</v>
      </c>
      <c r="T68" s="126" t="s">
        <v>175</v>
      </c>
      <c r="U68" s="126" t="s">
        <v>175</v>
      </c>
      <c r="V68" s="126" t="s">
        <v>175</v>
      </c>
      <c r="W68" s="126" t="s">
        <v>175</v>
      </c>
      <c r="X68" s="126" t="s">
        <v>175</v>
      </c>
      <c r="Y68" s="126" t="s">
        <v>175</v>
      </c>
      <c r="Z68" s="126" t="s">
        <v>175</v>
      </c>
      <c r="AA68" s="126" t="s">
        <v>175</v>
      </c>
      <c r="AB68" s="126" t="s">
        <v>175</v>
      </c>
    </row>
    <row r="69" spans="2:28" ht="12">
      <c r="B69" s="144" t="s">
        <v>143</v>
      </c>
      <c r="C69" s="126" t="s">
        <v>173</v>
      </c>
      <c r="D69" s="126" t="s">
        <v>173</v>
      </c>
      <c r="E69" s="126" t="s">
        <v>173</v>
      </c>
      <c r="F69" s="126" t="s">
        <v>173</v>
      </c>
      <c r="G69" s="126" t="s">
        <v>173</v>
      </c>
      <c r="H69" s="126" t="s">
        <v>173</v>
      </c>
      <c r="I69" s="126" t="s">
        <v>173</v>
      </c>
      <c r="J69" s="126" t="s">
        <v>173</v>
      </c>
      <c r="K69" s="126" t="s">
        <v>173</v>
      </c>
      <c r="L69" s="126" t="s">
        <v>173</v>
      </c>
      <c r="M69" s="126" t="s">
        <v>173</v>
      </c>
      <c r="N69" s="126" t="s">
        <v>173</v>
      </c>
      <c r="O69" s="126" t="s">
        <v>173</v>
      </c>
      <c r="P69" s="126" t="s">
        <v>173</v>
      </c>
      <c r="Q69" s="126" t="s">
        <v>173</v>
      </c>
      <c r="R69" s="126" t="s">
        <v>173</v>
      </c>
      <c r="S69" s="126" t="s">
        <v>173</v>
      </c>
      <c r="T69" s="126" t="s">
        <v>173</v>
      </c>
      <c r="U69" s="126" t="s">
        <v>173</v>
      </c>
      <c r="V69" s="126" t="s">
        <v>173</v>
      </c>
      <c r="W69" s="126" t="s">
        <v>173</v>
      </c>
      <c r="X69" s="126" t="s">
        <v>173</v>
      </c>
      <c r="Y69" s="126" t="s">
        <v>173</v>
      </c>
      <c r="Z69" s="126" t="s">
        <v>173</v>
      </c>
      <c r="AA69" s="126" t="s">
        <v>173</v>
      </c>
      <c r="AB69" s="126" t="s">
        <v>173</v>
      </c>
    </row>
    <row r="70" spans="2:28" ht="12">
      <c r="B70" s="144" t="s">
        <v>119</v>
      </c>
      <c r="C70" s="126">
        <v>3.098189663745001</v>
      </c>
      <c r="D70" s="126">
        <v>2.9196032550399997</v>
      </c>
      <c r="E70" s="126">
        <v>2.8133809373300007</v>
      </c>
      <c r="F70" s="126">
        <v>1.7664855998168132</v>
      </c>
      <c r="G70" s="126">
        <v>1.6024313549034852</v>
      </c>
      <c r="H70" s="126">
        <v>1.4717977225704928</v>
      </c>
      <c r="I70" s="126">
        <v>1.4379245582113969</v>
      </c>
      <c r="J70" s="126">
        <v>1.3447221738347237</v>
      </c>
      <c r="K70" s="126">
        <v>1.3381498028687222</v>
      </c>
      <c r="L70" s="126">
        <v>1.2120129059826878</v>
      </c>
      <c r="M70" s="126">
        <v>1.2084952317985358</v>
      </c>
      <c r="N70" s="126">
        <v>1.0955495771268873</v>
      </c>
      <c r="O70" s="126">
        <v>1.1540679319511713</v>
      </c>
      <c r="P70" s="126">
        <v>1.307096313950456</v>
      </c>
      <c r="Q70" s="126">
        <v>1.3938779119200653</v>
      </c>
      <c r="R70" s="126">
        <v>1.551499287424566</v>
      </c>
      <c r="S70" s="126">
        <v>1.6798766585996094</v>
      </c>
      <c r="T70" s="126">
        <v>2.1022938763398047</v>
      </c>
      <c r="U70" s="126">
        <v>2.3971309688050004</v>
      </c>
      <c r="V70" s="126">
        <v>2.1809811318600003</v>
      </c>
      <c r="W70" s="126">
        <v>2.00972955796565</v>
      </c>
      <c r="X70" s="126">
        <v>2.0381335039054487</v>
      </c>
      <c r="Y70" s="126">
        <v>2.014170723002532</v>
      </c>
      <c r="Z70" s="126">
        <v>2.1792510693749367</v>
      </c>
      <c r="AA70" s="126">
        <v>2.3051294966545375</v>
      </c>
      <c r="AB70" s="126">
        <v>2.307644718999637</v>
      </c>
    </row>
    <row r="71" spans="2:28" ht="12">
      <c r="B71" s="146" t="s">
        <v>170</v>
      </c>
      <c r="C71" s="124">
        <v>183.02227652218562</v>
      </c>
      <c r="D71" s="124">
        <v>155.28998382713573</v>
      </c>
      <c r="E71" s="124">
        <v>105.88549169741076</v>
      </c>
      <c r="F71" s="124">
        <v>87.49513315442788</v>
      </c>
      <c r="G71" s="124">
        <v>67.25054159770598</v>
      </c>
      <c r="H71" s="124">
        <v>66.03558820504375</v>
      </c>
      <c r="I71" s="124">
        <v>62.30356916692854</v>
      </c>
      <c r="J71" s="124">
        <v>49.56007081220902</v>
      </c>
      <c r="K71" s="124">
        <v>43.51912201326382</v>
      </c>
      <c r="L71" s="124">
        <v>31.447012795561307</v>
      </c>
      <c r="M71" s="124">
        <v>31.055545863263013</v>
      </c>
      <c r="N71" s="124">
        <v>33.21016528195493</v>
      </c>
      <c r="O71" s="124">
        <v>38.533166271454924</v>
      </c>
      <c r="P71" s="124">
        <v>43.18757966289971</v>
      </c>
      <c r="Q71" s="124">
        <v>56.094187500267104</v>
      </c>
      <c r="R71" s="124">
        <v>59.312735971394744</v>
      </c>
      <c r="S71" s="124">
        <v>63.144314702218516</v>
      </c>
      <c r="T71" s="124">
        <v>64.1206458455423</v>
      </c>
      <c r="U71" s="124">
        <v>58.507932659677834</v>
      </c>
      <c r="V71" s="124">
        <v>52.81531018611549</v>
      </c>
      <c r="W71" s="124">
        <v>57.039078854773116</v>
      </c>
      <c r="X71" s="124">
        <v>60.77891381257927</v>
      </c>
      <c r="Y71" s="124">
        <v>59.71341750213307</v>
      </c>
      <c r="Z71" s="124">
        <v>58.98060821102373</v>
      </c>
      <c r="AA71" s="124">
        <v>72.1586540202308</v>
      </c>
      <c r="AB71" s="124">
        <v>70.30626061157089</v>
      </c>
    </row>
    <row r="72" spans="2:28" ht="12">
      <c r="B72" s="147" t="s">
        <v>172</v>
      </c>
      <c r="C72" s="124">
        <v>183.02227652218562</v>
      </c>
      <c r="D72" s="124">
        <v>155.28998382713573</v>
      </c>
      <c r="E72" s="124">
        <v>105.88549169741076</v>
      </c>
      <c r="F72" s="124">
        <v>87.49513315442788</v>
      </c>
      <c r="G72" s="124">
        <v>67.25054159770598</v>
      </c>
      <c r="H72" s="124">
        <v>66.03558820504375</v>
      </c>
      <c r="I72" s="124">
        <v>62.30356916692854</v>
      </c>
      <c r="J72" s="124">
        <v>49.56007081220902</v>
      </c>
      <c r="K72" s="124">
        <v>43.51912201326382</v>
      </c>
      <c r="L72" s="124">
        <v>31.447012795561307</v>
      </c>
      <c r="M72" s="124">
        <v>31.055545863263013</v>
      </c>
      <c r="N72" s="124">
        <v>33.21016528195493</v>
      </c>
      <c r="O72" s="124">
        <v>38.533166271454924</v>
      </c>
      <c r="P72" s="124">
        <v>43.18757966289971</v>
      </c>
      <c r="Q72" s="124">
        <v>56.094187500267104</v>
      </c>
      <c r="R72" s="124">
        <v>59.312735971394744</v>
      </c>
      <c r="S72" s="124">
        <v>63.144314702218516</v>
      </c>
      <c r="T72" s="124">
        <v>64.1206458455423</v>
      </c>
      <c r="U72" s="124">
        <v>58.507932659677834</v>
      </c>
      <c r="V72" s="124">
        <v>52.81531018611549</v>
      </c>
      <c r="W72" s="124">
        <v>57.039078854773116</v>
      </c>
      <c r="X72" s="124">
        <v>60.77891381257927</v>
      </c>
      <c r="Y72" s="124">
        <v>59.71341750213307</v>
      </c>
      <c r="Z72" s="124">
        <v>58.98060821102373</v>
      </c>
      <c r="AA72" s="124">
        <v>72.1586540202308</v>
      </c>
      <c r="AB72" s="124">
        <v>70.30626061157089</v>
      </c>
    </row>
    <row r="74" spans="2:28" ht="12">
      <c r="B74" s="120" t="s">
        <v>48</v>
      </c>
      <c r="C74" s="121">
        <v>1990</v>
      </c>
      <c r="D74" s="121">
        <v>1991</v>
      </c>
      <c r="E74" s="121">
        <v>1992</v>
      </c>
      <c r="F74" s="121">
        <v>1993</v>
      </c>
      <c r="G74" s="121">
        <v>1994</v>
      </c>
      <c r="H74" s="121">
        <v>1995</v>
      </c>
      <c r="I74" s="121">
        <v>1996</v>
      </c>
      <c r="J74" s="121">
        <v>1997</v>
      </c>
      <c r="K74" s="121">
        <v>1998</v>
      </c>
      <c r="L74" s="121">
        <v>1999</v>
      </c>
      <c r="M74" s="121">
        <v>2000</v>
      </c>
      <c r="N74" s="121">
        <v>2001</v>
      </c>
      <c r="O74" s="121">
        <v>2002</v>
      </c>
      <c r="P74" s="121">
        <v>2003</v>
      </c>
      <c r="Q74" s="121">
        <v>2004</v>
      </c>
      <c r="R74" s="121">
        <v>2005</v>
      </c>
      <c r="S74" s="121">
        <v>2006</v>
      </c>
      <c r="T74" s="121">
        <v>2007</v>
      </c>
      <c r="U74" s="121">
        <v>2008</v>
      </c>
      <c r="V74" s="121">
        <v>2009</v>
      </c>
      <c r="W74" s="121">
        <v>2010</v>
      </c>
      <c r="X74" s="121">
        <v>2011</v>
      </c>
      <c r="Y74" s="121">
        <v>2012</v>
      </c>
      <c r="Z74" s="121">
        <v>2013</v>
      </c>
      <c r="AA74" s="121">
        <v>2014</v>
      </c>
      <c r="AB74" s="121">
        <v>2015</v>
      </c>
    </row>
    <row r="75" spans="2:28" ht="12">
      <c r="B75" s="143" t="s">
        <v>49</v>
      </c>
      <c r="C75" s="148">
        <v>40.04719640076998</v>
      </c>
      <c r="D75" s="148">
        <v>41.47014682137327</v>
      </c>
      <c r="E75" s="148">
        <v>29.042279578659187</v>
      </c>
      <c r="F75" s="148">
        <v>28.668092231492544</v>
      </c>
      <c r="G75" s="148">
        <v>35.69905704809926</v>
      </c>
      <c r="H75" s="148">
        <v>36.881928494106305</v>
      </c>
      <c r="I75" s="148">
        <v>38.43848430488232</v>
      </c>
      <c r="J75" s="148">
        <v>50.973066524053856</v>
      </c>
      <c r="K75" s="148">
        <v>49.85922853809445</v>
      </c>
      <c r="L75" s="148">
        <v>44.852466104886076</v>
      </c>
      <c r="M75" s="148">
        <v>45.103814351936634</v>
      </c>
      <c r="N75" s="148">
        <v>44.126296116972625</v>
      </c>
      <c r="O75" s="148">
        <v>47.68972421761483</v>
      </c>
      <c r="P75" s="148">
        <v>50.322391968846794</v>
      </c>
      <c r="Q75" s="148">
        <v>40.670923583312515</v>
      </c>
      <c r="R75" s="148">
        <v>39.04750597638995</v>
      </c>
      <c r="S75" s="148">
        <v>34.889428625369284</v>
      </c>
      <c r="T75" s="148">
        <v>34.73340614855635</v>
      </c>
      <c r="U75" s="148">
        <v>40.170424890462655</v>
      </c>
      <c r="V75" s="148">
        <v>44.26821522447786</v>
      </c>
      <c r="W75" s="148">
        <v>40.47383277855588</v>
      </c>
      <c r="X75" s="148">
        <v>39.913581466609884</v>
      </c>
      <c r="Y75" s="148">
        <v>35.71343160737889</v>
      </c>
      <c r="Z75" s="148">
        <v>35.665083575462276</v>
      </c>
      <c r="AA75" s="148">
        <v>35.64173409692106</v>
      </c>
      <c r="AB75" s="148">
        <v>38.17310395634589</v>
      </c>
    </row>
    <row r="76" spans="2:28" ht="12">
      <c r="B76" s="144" t="s">
        <v>116</v>
      </c>
      <c r="C76" s="148">
        <v>58.26000984613219</v>
      </c>
      <c r="D76" s="148">
        <v>56.64975558116029</v>
      </c>
      <c r="E76" s="148">
        <v>68.30071718866961</v>
      </c>
      <c r="F76" s="148">
        <v>69.31295478663245</v>
      </c>
      <c r="G76" s="148">
        <v>61.91816458784047</v>
      </c>
      <c r="H76" s="148">
        <v>60.88927675661323</v>
      </c>
      <c r="I76" s="148">
        <v>59.253582815126805</v>
      </c>
      <c r="J76" s="148">
        <v>46.3136157752308</v>
      </c>
      <c r="K76" s="148">
        <v>47.06591668321568</v>
      </c>
      <c r="L76" s="148">
        <v>51.293390692826165</v>
      </c>
      <c r="M76" s="148">
        <v>51.00478654943049</v>
      </c>
      <c r="N76" s="148">
        <v>52.57486580792101</v>
      </c>
      <c r="O76" s="148">
        <v>49.31527681494737</v>
      </c>
      <c r="P76" s="148">
        <v>46.65105196074365</v>
      </c>
      <c r="Q76" s="148">
        <v>56.84418809931339</v>
      </c>
      <c r="R76" s="148">
        <v>58.33669952009427</v>
      </c>
      <c r="S76" s="148">
        <v>62.45019463838499</v>
      </c>
      <c r="T76" s="148">
        <v>61.98794023119795</v>
      </c>
      <c r="U76" s="148">
        <v>55.732470905312</v>
      </c>
      <c r="V76" s="148">
        <v>51.60233609071</v>
      </c>
      <c r="W76" s="148">
        <v>56.00274153099317</v>
      </c>
      <c r="X76" s="148">
        <v>56.7330622852177</v>
      </c>
      <c r="Y76" s="148">
        <v>60.91350617770002</v>
      </c>
      <c r="Z76" s="148">
        <v>60.64005613829262</v>
      </c>
      <c r="AA76" s="148">
        <v>61.16373639313509</v>
      </c>
      <c r="AB76" s="148">
        <v>58.5446211808948</v>
      </c>
    </row>
    <row r="77" spans="2:28" ht="12">
      <c r="B77" s="145" t="s">
        <v>117</v>
      </c>
      <c r="C77" s="126" t="s">
        <v>175</v>
      </c>
      <c r="D77" s="126" t="s">
        <v>175</v>
      </c>
      <c r="E77" s="126" t="s">
        <v>175</v>
      </c>
      <c r="F77" s="126" t="s">
        <v>175</v>
      </c>
      <c r="G77" s="126" t="s">
        <v>175</v>
      </c>
      <c r="H77" s="126" t="s">
        <v>175</v>
      </c>
      <c r="I77" s="126" t="s">
        <v>175</v>
      </c>
      <c r="J77" s="126" t="s">
        <v>175</v>
      </c>
      <c r="K77" s="126" t="s">
        <v>175</v>
      </c>
      <c r="L77" s="126" t="s">
        <v>175</v>
      </c>
      <c r="M77" s="126" t="s">
        <v>175</v>
      </c>
      <c r="N77" s="126" t="s">
        <v>175</v>
      </c>
      <c r="O77" s="126" t="s">
        <v>175</v>
      </c>
      <c r="P77" s="126" t="s">
        <v>175</v>
      </c>
      <c r="Q77" s="126" t="s">
        <v>175</v>
      </c>
      <c r="R77" s="126" t="s">
        <v>175</v>
      </c>
      <c r="S77" s="126" t="s">
        <v>175</v>
      </c>
      <c r="T77" s="126" t="s">
        <v>175</v>
      </c>
      <c r="U77" s="126" t="s">
        <v>175</v>
      </c>
      <c r="V77" s="126" t="s">
        <v>175</v>
      </c>
      <c r="W77" s="126" t="s">
        <v>175</v>
      </c>
      <c r="X77" s="126" t="s">
        <v>175</v>
      </c>
      <c r="Y77" s="126" t="s">
        <v>175</v>
      </c>
      <c r="Z77" s="126" t="s">
        <v>175</v>
      </c>
      <c r="AA77" s="126" t="s">
        <v>175</v>
      </c>
      <c r="AB77" s="126" t="s">
        <v>175</v>
      </c>
    </row>
    <row r="78" spans="2:28" ht="12">
      <c r="B78" s="144" t="s">
        <v>143</v>
      </c>
      <c r="C78" s="148" t="s">
        <v>173</v>
      </c>
      <c r="D78" s="148" t="s">
        <v>173</v>
      </c>
      <c r="E78" s="148" t="s">
        <v>173</v>
      </c>
      <c r="F78" s="148" t="s">
        <v>173</v>
      </c>
      <c r="G78" s="148" t="s">
        <v>173</v>
      </c>
      <c r="H78" s="148" t="s">
        <v>173</v>
      </c>
      <c r="I78" s="148" t="s">
        <v>173</v>
      </c>
      <c r="J78" s="148" t="s">
        <v>173</v>
      </c>
      <c r="K78" s="148" t="s">
        <v>173</v>
      </c>
      <c r="L78" s="148" t="s">
        <v>173</v>
      </c>
      <c r="M78" s="148" t="s">
        <v>173</v>
      </c>
      <c r="N78" s="148" t="s">
        <v>173</v>
      </c>
      <c r="O78" s="148" t="s">
        <v>173</v>
      </c>
      <c r="P78" s="148" t="s">
        <v>173</v>
      </c>
      <c r="Q78" s="148" t="s">
        <v>173</v>
      </c>
      <c r="R78" s="148" t="s">
        <v>173</v>
      </c>
      <c r="S78" s="148" t="s">
        <v>173</v>
      </c>
      <c r="T78" s="148" t="s">
        <v>173</v>
      </c>
      <c r="U78" s="148" t="s">
        <v>173</v>
      </c>
      <c r="V78" s="148" t="s">
        <v>173</v>
      </c>
      <c r="W78" s="148" t="s">
        <v>173</v>
      </c>
      <c r="X78" s="148" t="s">
        <v>173</v>
      </c>
      <c r="Y78" s="148" t="s">
        <v>173</v>
      </c>
      <c r="Z78" s="148" t="s">
        <v>173</v>
      </c>
      <c r="AA78" s="148" t="s">
        <v>173</v>
      </c>
      <c r="AB78" s="148" t="s">
        <v>173</v>
      </c>
    </row>
    <row r="79" spans="2:28" ht="12">
      <c r="B79" s="144" t="s">
        <v>119</v>
      </c>
      <c r="C79" s="148">
        <v>1.6927937530978334</v>
      </c>
      <c r="D79" s="148">
        <v>1.8800975974664385</v>
      </c>
      <c r="E79" s="148">
        <v>2.6570032326712014</v>
      </c>
      <c r="F79" s="148">
        <v>2.0189529818749885</v>
      </c>
      <c r="G79" s="148">
        <v>2.3827783640602633</v>
      </c>
      <c r="H79" s="148">
        <v>2.2287947492804765</v>
      </c>
      <c r="I79" s="148">
        <v>2.307932879990869</v>
      </c>
      <c r="J79" s="148">
        <v>2.7133177007153395</v>
      </c>
      <c r="K79" s="148">
        <v>3.0748547786898803</v>
      </c>
      <c r="L79" s="148">
        <v>3.854143202287759</v>
      </c>
      <c r="M79" s="148">
        <v>3.891399098632874</v>
      </c>
      <c r="N79" s="148">
        <v>3.298838075106374</v>
      </c>
      <c r="O79" s="148">
        <v>2.994998967437815</v>
      </c>
      <c r="P79" s="148">
        <v>3.0265560704095607</v>
      </c>
      <c r="Q79" s="148">
        <v>2.4848883173741094</v>
      </c>
      <c r="R79" s="148">
        <v>2.6157945035157724</v>
      </c>
      <c r="S79" s="148">
        <v>2.6603767362457234</v>
      </c>
      <c r="T79" s="148">
        <v>3.278653620245713</v>
      </c>
      <c r="U79" s="148">
        <v>4.097104204225356</v>
      </c>
      <c r="V79" s="148">
        <v>4.129448684812144</v>
      </c>
      <c r="W79" s="148">
        <v>3.523425690450947</v>
      </c>
      <c r="X79" s="148">
        <v>3.3533562481724064</v>
      </c>
      <c r="Y79" s="148">
        <v>3.373062214921098</v>
      </c>
      <c r="Z79" s="148">
        <v>3.6948602862451074</v>
      </c>
      <c r="AA79" s="148">
        <v>3.194529509943823</v>
      </c>
      <c r="AB79" s="148">
        <v>3.2822748627593037</v>
      </c>
    </row>
    <row r="80" spans="2:28" ht="12">
      <c r="B80" s="146" t="s">
        <v>170</v>
      </c>
      <c r="C80" s="149">
        <v>100.00000000000001</v>
      </c>
      <c r="D80" s="149">
        <v>100</v>
      </c>
      <c r="E80" s="149">
        <v>100</v>
      </c>
      <c r="F80" s="149">
        <v>100</v>
      </c>
      <c r="G80" s="149">
        <v>100</v>
      </c>
      <c r="H80" s="149">
        <v>100</v>
      </c>
      <c r="I80" s="149">
        <v>100</v>
      </c>
      <c r="J80" s="149">
        <v>100.00000000000001</v>
      </c>
      <c r="K80" s="149">
        <v>99.99999999999999</v>
      </c>
      <c r="L80" s="149">
        <v>99.99999999999999</v>
      </c>
      <c r="M80" s="149">
        <v>100</v>
      </c>
      <c r="N80" s="149">
        <v>100</v>
      </c>
      <c r="O80" s="149">
        <v>100</v>
      </c>
      <c r="P80" s="149">
        <v>100</v>
      </c>
      <c r="Q80" s="149">
        <v>100</v>
      </c>
      <c r="R80" s="149">
        <v>100</v>
      </c>
      <c r="S80" s="149">
        <v>100</v>
      </c>
      <c r="T80" s="149">
        <v>100</v>
      </c>
      <c r="U80" s="149">
        <v>100</v>
      </c>
      <c r="V80" s="149">
        <v>100.00000000000001</v>
      </c>
      <c r="W80" s="149">
        <v>100</v>
      </c>
      <c r="X80" s="149">
        <v>100</v>
      </c>
      <c r="Y80" s="149">
        <v>100</v>
      </c>
      <c r="Z80" s="149">
        <v>100</v>
      </c>
      <c r="AA80" s="149">
        <v>100</v>
      </c>
      <c r="AB80" s="149">
        <v>100</v>
      </c>
    </row>
    <row r="81" spans="2:28" ht="12">
      <c r="B81" s="147" t="s">
        <v>171</v>
      </c>
      <c r="C81" s="149">
        <v>100.00000000000001</v>
      </c>
      <c r="D81" s="149">
        <v>100</v>
      </c>
      <c r="E81" s="149">
        <v>100</v>
      </c>
      <c r="F81" s="149">
        <v>100</v>
      </c>
      <c r="G81" s="149">
        <v>100</v>
      </c>
      <c r="H81" s="149">
        <v>100</v>
      </c>
      <c r="I81" s="149">
        <v>100</v>
      </c>
      <c r="J81" s="149">
        <v>100.00000000000001</v>
      </c>
      <c r="K81" s="149">
        <v>99.99999999999999</v>
      </c>
      <c r="L81" s="149">
        <v>99.99999999999999</v>
      </c>
      <c r="M81" s="149">
        <v>100</v>
      </c>
      <c r="N81" s="149">
        <v>100</v>
      </c>
      <c r="O81" s="149">
        <v>100</v>
      </c>
      <c r="P81" s="149">
        <v>100</v>
      </c>
      <c r="Q81" s="149">
        <v>100</v>
      </c>
      <c r="R81" s="149">
        <v>100</v>
      </c>
      <c r="S81" s="149">
        <v>100</v>
      </c>
      <c r="T81" s="149">
        <v>100</v>
      </c>
      <c r="U81" s="149">
        <v>100</v>
      </c>
      <c r="V81" s="149">
        <v>100.00000000000001</v>
      </c>
      <c r="W81" s="149">
        <v>100</v>
      </c>
      <c r="X81" s="149">
        <v>100</v>
      </c>
      <c r="Y81" s="149">
        <v>100</v>
      </c>
      <c r="Z81" s="149">
        <v>100</v>
      </c>
      <c r="AA81" s="149">
        <v>100</v>
      </c>
      <c r="AB81" s="149">
        <v>100</v>
      </c>
    </row>
  </sheetData>
  <sheetProtection/>
  <mergeCells count="7">
    <mergeCell ref="B63:AB63"/>
    <mergeCell ref="B57:AB57"/>
    <mergeCell ref="B58:AB58"/>
    <mergeCell ref="B59:AB59"/>
    <mergeCell ref="B60:AB60"/>
    <mergeCell ref="B61:AB61"/>
    <mergeCell ref="B62:AB62"/>
  </mergeCells>
  <dataValidations count="1">
    <dataValidation allowBlank="1" showInputMessage="1" showErrorMessage="1" sqref="IO63277:IV65536 C63277:C65536"/>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81"/>
  <sheetViews>
    <sheetView zoomScalePageLayoutView="0" workbookViewId="0" topLeftCell="A1">
      <selection activeCell="B1" sqref="B1"/>
    </sheetView>
  </sheetViews>
  <sheetFormatPr defaultColWidth="8.00390625" defaultRowHeight="12.75"/>
  <cols>
    <col min="1" max="1" width="2.140625" style="74" customWidth="1"/>
    <col min="2" max="2" width="35.7109375" style="74" customWidth="1"/>
    <col min="3" max="28" width="6.4218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5">
      <c r="B1" s="75" t="s">
        <v>182</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2:28" ht="12">
      <c r="B4" s="122" t="s">
        <v>49</v>
      </c>
      <c r="C4" s="123">
        <v>292.9100185134688</v>
      </c>
      <c r="D4" s="124">
        <v>242.98198074902945</v>
      </c>
      <c r="E4" s="124">
        <v>169.09526410437235</v>
      </c>
      <c r="F4" s="124">
        <v>136.53031180189262</v>
      </c>
      <c r="G4" s="124">
        <v>99.87032658665733</v>
      </c>
      <c r="H4" s="124">
        <v>59.04982825841533</v>
      </c>
      <c r="I4" s="124">
        <v>58.00041941311794</v>
      </c>
      <c r="J4" s="124">
        <v>33.10037185891133</v>
      </c>
      <c r="K4" s="124">
        <v>25.96262135099388</v>
      </c>
      <c r="L4" s="124">
        <v>13.051248225545963</v>
      </c>
      <c r="M4" s="124">
        <v>9.053561005008799</v>
      </c>
      <c r="N4" s="124">
        <v>8.716688446754832</v>
      </c>
      <c r="O4" s="124">
        <v>9.771669080039311</v>
      </c>
      <c r="P4" s="124">
        <v>11.78608837783099</v>
      </c>
      <c r="Q4" s="124">
        <v>10.595096082985467</v>
      </c>
      <c r="R4" s="124">
        <v>10.243213968589261</v>
      </c>
      <c r="S4" s="124">
        <v>10.501840065914331</v>
      </c>
      <c r="T4" s="124">
        <v>8.361522054859854</v>
      </c>
      <c r="U4" s="124">
        <v>14.766850498830946</v>
      </c>
      <c r="V4" s="124">
        <v>18.93736379338039</v>
      </c>
      <c r="W4" s="124">
        <v>18.465965510021718</v>
      </c>
      <c r="X4" s="124">
        <v>17.207255253756806</v>
      </c>
      <c r="Y4" s="124">
        <v>16.34760477390698</v>
      </c>
      <c r="Z4" s="124">
        <v>19.118070369191127</v>
      </c>
      <c r="AA4" s="124">
        <v>21.90017013364224</v>
      </c>
      <c r="AB4" s="124">
        <v>21.205932311765377</v>
      </c>
    </row>
    <row r="5" spans="2:28" ht="12">
      <c r="B5" s="125" t="s">
        <v>50</v>
      </c>
      <c r="C5" s="126">
        <v>292.9100185134688</v>
      </c>
      <c r="D5" s="127">
        <v>242.98198074902945</v>
      </c>
      <c r="E5" s="127">
        <v>169.09526410437235</v>
      </c>
      <c r="F5" s="127">
        <v>136.53031180189262</v>
      </c>
      <c r="G5" s="127">
        <v>99.87032658665733</v>
      </c>
      <c r="H5" s="127">
        <v>59.04982825841533</v>
      </c>
      <c r="I5" s="127">
        <v>58.00041941311794</v>
      </c>
      <c r="J5" s="127">
        <v>33.10037185891133</v>
      </c>
      <c r="K5" s="127">
        <v>25.96262135099388</v>
      </c>
      <c r="L5" s="127">
        <v>13.051248225545963</v>
      </c>
      <c r="M5" s="127">
        <v>9.053561005008799</v>
      </c>
      <c r="N5" s="127">
        <v>8.716688446754832</v>
      </c>
      <c r="O5" s="127">
        <v>9.771669080039311</v>
      </c>
      <c r="P5" s="127">
        <v>11.78608837783099</v>
      </c>
      <c r="Q5" s="127">
        <v>10.595096082985467</v>
      </c>
      <c r="R5" s="127">
        <v>10.243213968589261</v>
      </c>
      <c r="S5" s="127">
        <v>10.501840065914331</v>
      </c>
      <c r="T5" s="127">
        <v>8.361522054859854</v>
      </c>
      <c r="U5" s="127">
        <v>14.766850498830946</v>
      </c>
      <c r="V5" s="127">
        <v>18.93736379338039</v>
      </c>
      <c r="W5" s="127">
        <v>18.465965510021718</v>
      </c>
      <c r="X5" s="127">
        <v>17.207255253756806</v>
      </c>
      <c r="Y5" s="127">
        <v>16.34760477390698</v>
      </c>
      <c r="Z5" s="127">
        <v>19.118070369191127</v>
      </c>
      <c r="AA5" s="127">
        <v>21.90017013364224</v>
      </c>
      <c r="AB5" s="127">
        <v>21.205932311765377</v>
      </c>
    </row>
    <row r="6" spans="2:28" ht="12">
      <c r="B6" s="128" t="s">
        <v>51</v>
      </c>
      <c r="C6" s="126">
        <v>203.24792800415582</v>
      </c>
      <c r="D6" s="127">
        <v>172.1415</v>
      </c>
      <c r="E6" s="127">
        <v>128.328</v>
      </c>
      <c r="F6" s="127">
        <v>114.68964837398507</v>
      </c>
      <c r="G6" s="127">
        <v>82.38324012609458</v>
      </c>
      <c r="H6" s="127">
        <v>45.86156487591951</v>
      </c>
      <c r="I6" s="127">
        <v>42.663751050341624</v>
      </c>
      <c r="J6" s="127">
        <v>21.336115538805966</v>
      </c>
      <c r="K6" s="127">
        <v>17.155080263777872</v>
      </c>
      <c r="L6" s="127">
        <v>6.1391264547774265</v>
      </c>
      <c r="M6" s="127">
        <v>2.7543923269297745</v>
      </c>
      <c r="N6" s="127">
        <v>2.5278808977467144</v>
      </c>
      <c r="O6" s="127">
        <v>1.9697426993151874</v>
      </c>
      <c r="P6" s="127">
        <v>1.4374050751788379</v>
      </c>
      <c r="Q6" s="127">
        <v>1.2771245423252946</v>
      </c>
      <c r="R6" s="127">
        <v>1.1726942340052882</v>
      </c>
      <c r="S6" s="127">
        <v>0.8875617606948277</v>
      </c>
      <c r="T6" s="127">
        <v>0.5638081099382217</v>
      </c>
      <c r="U6" s="127">
        <v>4.579448610265205</v>
      </c>
      <c r="V6" s="127">
        <v>9.50445290242355</v>
      </c>
      <c r="W6" s="127">
        <v>8.42581911188303</v>
      </c>
      <c r="X6" s="127">
        <v>6.695661481953655</v>
      </c>
      <c r="Y6" s="127">
        <v>6.317142957140993</v>
      </c>
      <c r="Z6" s="127">
        <v>7.21797594019677</v>
      </c>
      <c r="AA6" s="127">
        <v>6.868536773612365</v>
      </c>
      <c r="AB6" s="127">
        <v>5.9150914000000006</v>
      </c>
    </row>
    <row r="7" spans="2:28" ht="12">
      <c r="B7" s="128" t="s">
        <v>52</v>
      </c>
      <c r="C7" s="126">
        <v>24.175142069194308</v>
      </c>
      <c r="D7" s="127">
        <v>19.229166130278976</v>
      </c>
      <c r="E7" s="127">
        <v>10.936514104372355</v>
      </c>
      <c r="F7" s="127">
        <v>5.107588173819729</v>
      </c>
      <c r="G7" s="127">
        <v>1.62219372528112</v>
      </c>
      <c r="H7" s="127">
        <v>1.1823216616547791</v>
      </c>
      <c r="I7" s="127">
        <v>1.2844295656562417</v>
      </c>
      <c r="J7" s="127">
        <v>1.0385350355139549</v>
      </c>
      <c r="K7" s="127">
        <v>0.9556904541218643</v>
      </c>
      <c r="L7" s="127">
        <v>0.49450757893352315</v>
      </c>
      <c r="M7" s="127">
        <v>0.47958003174454356</v>
      </c>
      <c r="N7" s="127">
        <v>0.626525485669918</v>
      </c>
      <c r="O7" s="127">
        <v>0.4309317218530715</v>
      </c>
      <c r="P7" s="127">
        <v>0.4519063790220095</v>
      </c>
      <c r="Q7" s="127">
        <v>0.6201000419018726</v>
      </c>
      <c r="R7" s="127">
        <v>0.5377524161820684</v>
      </c>
      <c r="S7" s="127">
        <v>0.5671854278923749</v>
      </c>
      <c r="T7" s="127">
        <v>0.38088099012883336</v>
      </c>
      <c r="U7" s="127">
        <v>2.6178582978048666</v>
      </c>
      <c r="V7" s="127">
        <v>1.7886849469186075</v>
      </c>
      <c r="W7" s="127">
        <v>1.734805888120126</v>
      </c>
      <c r="X7" s="127">
        <v>2.137876760866244</v>
      </c>
      <c r="Y7" s="127">
        <v>1.5964719132380545</v>
      </c>
      <c r="Z7" s="127">
        <v>2.6150753992494185</v>
      </c>
      <c r="AA7" s="127">
        <v>2.2401795907830553</v>
      </c>
      <c r="AB7" s="127">
        <v>2.5810105944819948</v>
      </c>
    </row>
    <row r="8" spans="2:28" ht="12">
      <c r="B8" s="128" t="s">
        <v>53</v>
      </c>
      <c r="C8" s="126">
        <v>5.106026568941822</v>
      </c>
      <c r="D8" s="127">
        <v>5.614582000000001</v>
      </c>
      <c r="E8" s="127">
        <v>2.7014500000000004</v>
      </c>
      <c r="F8" s="127">
        <v>2.1961278178480095</v>
      </c>
      <c r="G8" s="127">
        <v>1.7173076127635811</v>
      </c>
      <c r="H8" s="127">
        <v>1.6674610711927795</v>
      </c>
      <c r="I8" s="127">
        <v>1.591512995346161</v>
      </c>
      <c r="J8" s="127">
        <v>1.6281399928553042</v>
      </c>
      <c r="K8" s="127">
        <v>1.419806011420286</v>
      </c>
      <c r="L8" s="127">
        <v>1.0021958091053285</v>
      </c>
      <c r="M8" s="127">
        <v>1.179533488691357</v>
      </c>
      <c r="N8" s="127">
        <v>1.2903688537978364</v>
      </c>
      <c r="O8" s="127">
        <v>1.6185906114815254</v>
      </c>
      <c r="P8" s="127">
        <v>1.9169374886004473</v>
      </c>
      <c r="Q8" s="127">
        <v>2.1947093832246103</v>
      </c>
      <c r="R8" s="127">
        <v>2.279492280699639</v>
      </c>
      <c r="S8" s="127">
        <v>2.2771141422903485</v>
      </c>
      <c r="T8" s="127">
        <v>2.4643008594494002</v>
      </c>
      <c r="U8" s="127">
        <v>2.6186305715182314</v>
      </c>
      <c r="V8" s="127">
        <v>2.5152417772405338</v>
      </c>
      <c r="W8" s="127">
        <v>2.9510096299884925</v>
      </c>
      <c r="X8" s="127">
        <v>3.13332119043747</v>
      </c>
      <c r="Y8" s="127">
        <v>2.8129889980371736</v>
      </c>
      <c r="Z8" s="127">
        <v>3.0320759821097134</v>
      </c>
      <c r="AA8" s="127">
        <v>3.1760751165193577</v>
      </c>
      <c r="AB8" s="127">
        <v>3.3574855627903446</v>
      </c>
    </row>
    <row r="9" spans="2:28" ht="12">
      <c r="B9" s="128" t="s">
        <v>54</v>
      </c>
      <c r="C9" s="126">
        <v>59.78585107117691</v>
      </c>
      <c r="D9" s="127">
        <v>45.43139299610895</v>
      </c>
      <c r="E9" s="127">
        <v>26.540099999999995</v>
      </c>
      <c r="F9" s="127">
        <v>13.82561699020053</v>
      </c>
      <c r="G9" s="127">
        <v>13.558732473572855</v>
      </c>
      <c r="H9" s="127">
        <v>8.733471142260488</v>
      </c>
      <c r="I9" s="127">
        <v>11.491986034374971</v>
      </c>
      <c r="J9" s="127">
        <v>8.326492693731488</v>
      </c>
      <c r="K9" s="127">
        <v>6.051776712649163</v>
      </c>
      <c r="L9" s="127">
        <v>5.011677567652724</v>
      </c>
      <c r="M9" s="127">
        <v>4.469687568616242</v>
      </c>
      <c r="N9" s="127">
        <v>4.054894211977478</v>
      </c>
      <c r="O9" s="127">
        <v>5.402994989555131</v>
      </c>
      <c r="P9" s="127">
        <v>7.7279059495798235</v>
      </c>
      <c r="Q9" s="127">
        <v>6.376752901077617</v>
      </c>
      <c r="R9" s="127">
        <v>6.127152530419278</v>
      </c>
      <c r="S9" s="127">
        <v>6.460976388441793</v>
      </c>
      <c r="T9" s="127">
        <v>4.709088422585474</v>
      </c>
      <c r="U9" s="127">
        <v>4.540409749360614</v>
      </c>
      <c r="V9" s="127">
        <v>5.011736111949228</v>
      </c>
      <c r="W9" s="127">
        <v>5.0653375695354725</v>
      </c>
      <c r="X9" s="127">
        <v>5.015250415647543</v>
      </c>
      <c r="Y9" s="127">
        <v>5.574429404118069</v>
      </c>
      <c r="Z9" s="127">
        <v>6.21940529808901</v>
      </c>
      <c r="AA9" s="127">
        <v>9.595795619631605</v>
      </c>
      <c r="AB9" s="127">
        <v>9.329717735984167</v>
      </c>
    </row>
    <row r="10" spans="2:28" ht="12">
      <c r="B10" s="128" t="s">
        <v>55</v>
      </c>
      <c r="C10" s="126">
        <v>0.5950708</v>
      </c>
      <c r="D10" s="127">
        <v>0.5653396226415094</v>
      </c>
      <c r="E10" s="127">
        <v>0.5892</v>
      </c>
      <c r="F10" s="127">
        <v>0.7113304460392882</v>
      </c>
      <c r="G10" s="127">
        <v>0.5888526489451985</v>
      </c>
      <c r="H10" s="127">
        <v>1.6050095073877644</v>
      </c>
      <c r="I10" s="127">
        <v>0.9687397673989432</v>
      </c>
      <c r="J10" s="127">
        <v>0.7710885980046136</v>
      </c>
      <c r="K10" s="127">
        <v>0.3802679090247005</v>
      </c>
      <c r="L10" s="127">
        <v>0.40374081507696213</v>
      </c>
      <c r="M10" s="127">
        <v>0.17036758902688132</v>
      </c>
      <c r="N10" s="127">
        <v>0.21701899756288448</v>
      </c>
      <c r="O10" s="127">
        <v>0.3494090578343972</v>
      </c>
      <c r="P10" s="127">
        <v>0.2519334854498726</v>
      </c>
      <c r="Q10" s="127">
        <v>0.12640921445607375</v>
      </c>
      <c r="R10" s="127">
        <v>0.12612250728298807</v>
      </c>
      <c r="S10" s="127">
        <v>0.3090023465949875</v>
      </c>
      <c r="T10" s="127">
        <v>0.24344367275792494</v>
      </c>
      <c r="U10" s="127">
        <v>0.4105032698820293</v>
      </c>
      <c r="V10" s="127">
        <v>0.11724805484847112</v>
      </c>
      <c r="W10" s="127">
        <v>0.2889933104945957</v>
      </c>
      <c r="X10" s="127">
        <v>0.2251454048518937</v>
      </c>
      <c r="Y10" s="127">
        <v>0.04657150137269035</v>
      </c>
      <c r="Z10" s="127">
        <v>0.03353774954621289</v>
      </c>
      <c r="AA10" s="127">
        <v>0.019583033095857953</v>
      </c>
      <c r="AB10" s="127">
        <v>0.022627018508872502</v>
      </c>
    </row>
    <row r="11" spans="2:28" ht="12">
      <c r="B11" s="125" t="s">
        <v>56</v>
      </c>
      <c r="C11" s="126" t="s">
        <v>122</v>
      </c>
      <c r="D11" s="126" t="s">
        <v>122</v>
      </c>
      <c r="E11" s="126" t="s">
        <v>122</v>
      </c>
      <c r="F11" s="126" t="s">
        <v>122</v>
      </c>
      <c r="G11" s="126" t="s">
        <v>122</v>
      </c>
      <c r="H11" s="126" t="s">
        <v>122</v>
      </c>
      <c r="I11" s="126" t="s">
        <v>122</v>
      </c>
      <c r="J11" s="126" t="s">
        <v>122</v>
      </c>
      <c r="K11" s="126" t="s">
        <v>122</v>
      </c>
      <c r="L11" s="126" t="s">
        <v>122</v>
      </c>
      <c r="M11" s="126" t="s">
        <v>122</v>
      </c>
      <c r="N11" s="126" t="s">
        <v>122</v>
      </c>
      <c r="O11" s="126" t="s">
        <v>122</v>
      </c>
      <c r="P11" s="126" t="s">
        <v>122</v>
      </c>
      <c r="Q11" s="126" t="s">
        <v>122</v>
      </c>
      <c r="R11" s="126" t="s">
        <v>122</v>
      </c>
      <c r="S11" s="126" t="s">
        <v>122</v>
      </c>
      <c r="T11" s="126" t="s">
        <v>122</v>
      </c>
      <c r="U11" s="126" t="s">
        <v>122</v>
      </c>
      <c r="V11" s="126" t="s">
        <v>122</v>
      </c>
      <c r="W11" s="126" t="s">
        <v>122</v>
      </c>
      <c r="X11" s="126" t="s">
        <v>122</v>
      </c>
      <c r="Y11" s="126" t="s">
        <v>122</v>
      </c>
      <c r="Z11" s="126" t="s">
        <v>122</v>
      </c>
      <c r="AA11" s="126" t="s">
        <v>122</v>
      </c>
      <c r="AB11" s="126" t="s">
        <v>122</v>
      </c>
    </row>
    <row r="12" spans="2:28" ht="12">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2:28" ht="12">
      <c r="B13" s="128" t="s">
        <v>58</v>
      </c>
      <c r="C13" s="126" t="s">
        <v>122</v>
      </c>
      <c r="D13" s="126" t="s">
        <v>122</v>
      </c>
      <c r="E13" s="126" t="s">
        <v>122</v>
      </c>
      <c r="F13" s="126" t="s">
        <v>122</v>
      </c>
      <c r="G13" s="126" t="s">
        <v>122</v>
      </c>
      <c r="H13" s="126" t="s">
        <v>122</v>
      </c>
      <c r="I13" s="126" t="s">
        <v>122</v>
      </c>
      <c r="J13" s="126" t="s">
        <v>122</v>
      </c>
      <c r="K13" s="126" t="s">
        <v>122</v>
      </c>
      <c r="L13" s="126" t="s">
        <v>122</v>
      </c>
      <c r="M13" s="126" t="s">
        <v>122</v>
      </c>
      <c r="N13" s="126" t="s">
        <v>122</v>
      </c>
      <c r="O13" s="126" t="s">
        <v>122</v>
      </c>
      <c r="P13" s="126" t="s">
        <v>122</v>
      </c>
      <c r="Q13" s="126" t="s">
        <v>122</v>
      </c>
      <c r="R13" s="126" t="s">
        <v>122</v>
      </c>
      <c r="S13" s="126" t="s">
        <v>122</v>
      </c>
      <c r="T13" s="126" t="s">
        <v>122</v>
      </c>
      <c r="U13" s="126" t="s">
        <v>122</v>
      </c>
      <c r="V13" s="126" t="s">
        <v>122</v>
      </c>
      <c r="W13" s="126" t="s">
        <v>122</v>
      </c>
      <c r="X13" s="126" t="s">
        <v>122</v>
      </c>
      <c r="Y13" s="126" t="s">
        <v>122</v>
      </c>
      <c r="Z13" s="126" t="s">
        <v>122</v>
      </c>
      <c r="AA13" s="126" t="s">
        <v>122</v>
      </c>
      <c r="AB13" s="126" t="s">
        <v>122</v>
      </c>
    </row>
    <row r="14" spans="2:28" ht="12">
      <c r="B14" s="129" t="s">
        <v>126</v>
      </c>
      <c r="C14" s="126" t="s">
        <v>122</v>
      </c>
      <c r="D14" s="126" t="s">
        <v>122</v>
      </c>
      <c r="E14" s="126" t="s">
        <v>122</v>
      </c>
      <c r="F14" s="126" t="s">
        <v>122</v>
      </c>
      <c r="G14" s="126" t="s">
        <v>122</v>
      </c>
      <c r="H14" s="126" t="s">
        <v>122</v>
      </c>
      <c r="I14" s="126" t="s">
        <v>122</v>
      </c>
      <c r="J14" s="126" t="s">
        <v>122</v>
      </c>
      <c r="K14" s="126" t="s">
        <v>122</v>
      </c>
      <c r="L14" s="126" t="s">
        <v>122</v>
      </c>
      <c r="M14" s="126" t="s">
        <v>122</v>
      </c>
      <c r="N14" s="126" t="s">
        <v>122</v>
      </c>
      <c r="O14" s="126" t="s">
        <v>122</v>
      </c>
      <c r="P14" s="126" t="s">
        <v>122</v>
      </c>
      <c r="Q14" s="126" t="s">
        <v>122</v>
      </c>
      <c r="R14" s="126" t="s">
        <v>122</v>
      </c>
      <c r="S14" s="126" t="s">
        <v>122</v>
      </c>
      <c r="T14" s="126" t="s">
        <v>122</v>
      </c>
      <c r="U14" s="126" t="s">
        <v>122</v>
      </c>
      <c r="V14" s="126" t="s">
        <v>122</v>
      </c>
      <c r="W14" s="126" t="s">
        <v>122</v>
      </c>
      <c r="X14" s="126" t="s">
        <v>122</v>
      </c>
      <c r="Y14" s="126" t="s">
        <v>122</v>
      </c>
      <c r="Z14" s="126" t="s">
        <v>122</v>
      </c>
      <c r="AA14" s="126" t="s">
        <v>122</v>
      </c>
      <c r="AB14" s="126" t="s">
        <v>122</v>
      </c>
    </row>
    <row r="15" spans="2:28" ht="12">
      <c r="B15" s="130" t="s">
        <v>60</v>
      </c>
      <c r="C15" s="123">
        <v>1.3330466565963999</v>
      </c>
      <c r="D15" s="124">
        <v>1.2554024936277999</v>
      </c>
      <c r="E15" s="124">
        <v>0.6513568277000001</v>
      </c>
      <c r="F15" s="124">
        <v>0.6345899509499999</v>
      </c>
      <c r="G15" s="124">
        <v>0.50409644255</v>
      </c>
      <c r="H15" s="124">
        <v>0.45299725720000006</v>
      </c>
      <c r="I15" s="124">
        <v>0.38314206660000005</v>
      </c>
      <c r="J15" s="124">
        <v>0.46515381285</v>
      </c>
      <c r="K15" s="124">
        <v>0.42894047594999996</v>
      </c>
      <c r="L15" s="124">
        <v>0.37463578633087014</v>
      </c>
      <c r="M15" s="124">
        <v>0.49124447036029734</v>
      </c>
      <c r="N15" s="124">
        <v>0.4640009206529755</v>
      </c>
      <c r="O15" s="124">
        <v>0.526054625689854</v>
      </c>
      <c r="P15" s="124">
        <v>0.5321469352219439</v>
      </c>
      <c r="Q15" s="124">
        <v>0.5900896186137985</v>
      </c>
      <c r="R15" s="124">
        <v>0.6968055246356428</v>
      </c>
      <c r="S15" s="124">
        <v>0.7256470046909047</v>
      </c>
      <c r="T15" s="124">
        <v>0.8823073844795648</v>
      </c>
      <c r="U15" s="124">
        <v>0.9286502587883312</v>
      </c>
      <c r="V15" s="124">
        <v>0.5017046459956773</v>
      </c>
      <c r="W15" s="124">
        <v>0.5473550368612207</v>
      </c>
      <c r="X15" s="124">
        <v>0.6513401684724393</v>
      </c>
      <c r="Y15" s="124">
        <v>0.5840691327755908</v>
      </c>
      <c r="Z15" s="124">
        <v>0.6881158023203768</v>
      </c>
      <c r="AA15" s="124">
        <v>0.6914537403816792</v>
      </c>
      <c r="AB15" s="124">
        <v>0.6780936626932534</v>
      </c>
    </row>
    <row r="16" spans="2:28" ht="12">
      <c r="B16" s="129" t="s">
        <v>61</v>
      </c>
      <c r="C16" s="126">
        <v>1.2687332580964</v>
      </c>
      <c r="D16" s="126">
        <v>1.2003747920277998</v>
      </c>
      <c r="E16" s="126">
        <v>0.6002815277000001</v>
      </c>
      <c r="F16" s="126">
        <v>0.5859425509499999</v>
      </c>
      <c r="G16" s="126">
        <v>0.45881504255</v>
      </c>
      <c r="H16" s="126">
        <v>0.4070403172</v>
      </c>
      <c r="I16" s="126">
        <v>0.33705600660000007</v>
      </c>
      <c r="J16" s="126">
        <v>0.41450154495</v>
      </c>
      <c r="K16" s="126">
        <v>0.38421907034999997</v>
      </c>
      <c r="L16" s="126">
        <v>0.325701658</v>
      </c>
      <c r="M16" s="126">
        <v>0.43581184315</v>
      </c>
      <c r="N16" s="126">
        <v>0.4047875795133231</v>
      </c>
      <c r="O16" s="126">
        <v>0.4942223146926582</v>
      </c>
      <c r="P16" s="126">
        <v>0.47766534631553087</v>
      </c>
      <c r="Q16" s="126">
        <v>0.5251992705443811</v>
      </c>
      <c r="R16" s="126">
        <v>0.6300374993345428</v>
      </c>
      <c r="S16" s="126">
        <v>0.6789288622133047</v>
      </c>
      <c r="T16" s="126">
        <v>0.8178670670858648</v>
      </c>
      <c r="U16" s="126">
        <v>0.8717785709297311</v>
      </c>
      <c r="V16" s="126">
        <v>0.4733196853060773</v>
      </c>
      <c r="W16" s="126">
        <v>0.5293699967656207</v>
      </c>
      <c r="X16" s="126">
        <v>0.6281625057699393</v>
      </c>
      <c r="Y16" s="126">
        <v>0.5606255565953908</v>
      </c>
      <c r="Z16" s="126">
        <v>0.6722498547869769</v>
      </c>
      <c r="AA16" s="126">
        <v>0.6643692947605514</v>
      </c>
      <c r="AB16" s="126">
        <v>0.6478090815281361</v>
      </c>
    </row>
    <row r="17" spans="2:28" ht="12">
      <c r="B17" s="129" t="s">
        <v>62</v>
      </c>
      <c r="C17" s="126" t="s">
        <v>122</v>
      </c>
      <c r="D17" s="127" t="s">
        <v>122</v>
      </c>
      <c r="E17" s="127" t="s">
        <v>122</v>
      </c>
      <c r="F17" s="127" t="s">
        <v>122</v>
      </c>
      <c r="G17" s="127" t="s">
        <v>122</v>
      </c>
      <c r="H17" s="127" t="s">
        <v>122</v>
      </c>
      <c r="I17" s="127" t="s">
        <v>122</v>
      </c>
      <c r="J17" s="127" t="s">
        <v>122</v>
      </c>
      <c r="K17" s="127" t="s">
        <v>122</v>
      </c>
      <c r="L17" s="127" t="s">
        <v>122</v>
      </c>
      <c r="M17" s="127" t="s">
        <v>122</v>
      </c>
      <c r="N17" s="127" t="s">
        <v>122</v>
      </c>
      <c r="O17" s="127" t="s">
        <v>122</v>
      </c>
      <c r="P17" s="127" t="s">
        <v>122</v>
      </c>
      <c r="Q17" s="127" t="s">
        <v>122</v>
      </c>
      <c r="R17" s="127" t="s">
        <v>122</v>
      </c>
      <c r="S17" s="127" t="s">
        <v>122</v>
      </c>
      <c r="T17" s="127" t="s">
        <v>122</v>
      </c>
      <c r="U17" s="127" t="s">
        <v>122</v>
      </c>
      <c r="V17" s="127" t="s">
        <v>122</v>
      </c>
      <c r="W17" s="127" t="s">
        <v>122</v>
      </c>
      <c r="X17" s="127" t="s">
        <v>122</v>
      </c>
      <c r="Y17" s="127" t="s">
        <v>122</v>
      </c>
      <c r="Z17" s="127" t="s">
        <v>122</v>
      </c>
      <c r="AA17" s="127" t="s">
        <v>122</v>
      </c>
      <c r="AB17" s="127" t="s">
        <v>122</v>
      </c>
    </row>
    <row r="18" spans="2:28" ht="12">
      <c r="B18" s="129" t="s">
        <v>63</v>
      </c>
      <c r="C18" s="126">
        <v>0.042714</v>
      </c>
      <c r="D18" s="127">
        <v>0.0370656</v>
      </c>
      <c r="E18" s="127">
        <v>0.035977199999999994</v>
      </c>
      <c r="F18" s="127">
        <v>0.0366468</v>
      </c>
      <c r="G18" s="127">
        <v>0.0380244</v>
      </c>
      <c r="H18" s="127">
        <v>0.03940794</v>
      </c>
      <c r="I18" s="127">
        <v>0.04014594</v>
      </c>
      <c r="J18" s="127">
        <v>0.048639299999999996</v>
      </c>
      <c r="K18" s="127">
        <v>0.0430872</v>
      </c>
      <c r="L18" s="127">
        <v>0.047764020000000004</v>
      </c>
      <c r="M18" s="127">
        <v>0.05448582</v>
      </c>
      <c r="N18" s="127">
        <v>0.05802798</v>
      </c>
      <c r="O18" s="127">
        <v>0.030795119999999995</v>
      </c>
      <c r="P18" s="127">
        <v>0.053203648906412986</v>
      </c>
      <c r="Q18" s="127">
        <v>0.060831738069417385</v>
      </c>
      <c r="R18" s="127">
        <v>0.06296123952</v>
      </c>
      <c r="S18" s="127">
        <v>0.04056032154</v>
      </c>
      <c r="T18" s="127">
        <v>0.0579729165</v>
      </c>
      <c r="U18" s="127">
        <v>0.05316616776</v>
      </c>
      <c r="V18" s="127">
        <v>0.025607288220000003</v>
      </c>
      <c r="W18" s="127">
        <v>0.0145434516</v>
      </c>
      <c r="X18" s="127">
        <v>0.019286982780000003</v>
      </c>
      <c r="Y18" s="127">
        <v>0.01905059856</v>
      </c>
      <c r="Z18" s="127">
        <v>0.011470351800000002</v>
      </c>
      <c r="AA18" s="127">
        <v>0.020710846231427833</v>
      </c>
      <c r="AB18" s="127">
        <v>0.025852090241917376</v>
      </c>
    </row>
    <row r="19" spans="2:28" ht="12" customHeight="1">
      <c r="B19" s="131" t="s">
        <v>64</v>
      </c>
      <c r="C19" s="126">
        <v>0.0215993985</v>
      </c>
      <c r="D19" s="127">
        <v>0.0179621016</v>
      </c>
      <c r="E19" s="127">
        <v>0.015098099999999998</v>
      </c>
      <c r="F19" s="127">
        <v>0.0120006</v>
      </c>
      <c r="G19" s="127">
        <v>0.007257</v>
      </c>
      <c r="H19" s="127">
        <v>0.006549</v>
      </c>
      <c r="I19" s="127">
        <v>0.00594012</v>
      </c>
      <c r="J19" s="127">
        <v>0.0020129679</v>
      </c>
      <c r="K19" s="127">
        <v>0.0016342056</v>
      </c>
      <c r="L19" s="127">
        <v>0.0011701083308701017</v>
      </c>
      <c r="M19" s="127">
        <v>0.0009468072102973492</v>
      </c>
      <c r="N19" s="127">
        <v>0.0011853611396523934</v>
      </c>
      <c r="O19" s="127">
        <v>0.0010371909971958445</v>
      </c>
      <c r="P19" s="127">
        <v>0.00127794</v>
      </c>
      <c r="Q19" s="127">
        <v>0.00405861</v>
      </c>
      <c r="R19" s="127">
        <v>0.0038067857811</v>
      </c>
      <c r="S19" s="127">
        <v>0.006157820937600001</v>
      </c>
      <c r="T19" s="127">
        <v>0.0064674008937</v>
      </c>
      <c r="U19" s="127">
        <v>0.0037055200986</v>
      </c>
      <c r="V19" s="127">
        <v>0.0027776724695999996</v>
      </c>
      <c r="W19" s="127">
        <v>0.0034415884956</v>
      </c>
      <c r="X19" s="127">
        <v>0.0038906799224999993</v>
      </c>
      <c r="Y19" s="127">
        <v>0.004392977620199999</v>
      </c>
      <c r="Z19" s="127">
        <v>0.004395595733399999</v>
      </c>
      <c r="AA19" s="127">
        <v>0.006373599389699999</v>
      </c>
      <c r="AB19" s="127">
        <v>0.0044324909232</v>
      </c>
    </row>
    <row r="20" spans="2:28" ht="12">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2:28" ht="12">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2:28" ht="12">
      <c r="B22" s="131" t="s">
        <v>67</v>
      </c>
      <c r="C22" s="126" t="s">
        <v>122</v>
      </c>
      <c r="D22" s="127" t="s">
        <v>122</v>
      </c>
      <c r="E22" s="127" t="s">
        <v>122</v>
      </c>
      <c r="F22" s="127" t="s">
        <v>122</v>
      </c>
      <c r="G22" s="127" t="s">
        <v>122</v>
      </c>
      <c r="H22" s="127" t="s">
        <v>122</v>
      </c>
      <c r="I22" s="127" t="s">
        <v>122</v>
      </c>
      <c r="J22" s="127" t="s">
        <v>122</v>
      </c>
      <c r="K22" s="127" t="s">
        <v>122</v>
      </c>
      <c r="L22" s="127" t="s">
        <v>122</v>
      </c>
      <c r="M22" s="127" t="s">
        <v>122</v>
      </c>
      <c r="N22" s="127" t="s">
        <v>122</v>
      </c>
      <c r="O22" s="127" t="s">
        <v>122</v>
      </c>
      <c r="P22" s="127" t="s">
        <v>122</v>
      </c>
      <c r="Q22" s="127" t="s">
        <v>122</v>
      </c>
      <c r="R22" s="127" t="s">
        <v>122</v>
      </c>
      <c r="S22" s="127" t="s">
        <v>122</v>
      </c>
      <c r="T22" s="127" t="s">
        <v>122</v>
      </c>
      <c r="U22" s="127" t="s">
        <v>122</v>
      </c>
      <c r="V22" s="127" t="s">
        <v>122</v>
      </c>
      <c r="W22" s="127" t="s">
        <v>122</v>
      </c>
      <c r="X22" s="127" t="s">
        <v>122</v>
      </c>
      <c r="Y22" s="127" t="s">
        <v>122</v>
      </c>
      <c r="Z22" s="127" t="s">
        <v>122</v>
      </c>
      <c r="AA22" s="127" t="s">
        <v>122</v>
      </c>
      <c r="AB22" s="127" t="s">
        <v>122</v>
      </c>
    </row>
    <row r="23" spans="2:28" ht="12">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2:28" ht="12">
      <c r="B24" s="132" t="s">
        <v>70</v>
      </c>
      <c r="C24" s="123" t="s">
        <v>122</v>
      </c>
      <c r="D24" s="123" t="s">
        <v>122</v>
      </c>
      <c r="E24" s="123" t="s">
        <v>122</v>
      </c>
      <c r="F24" s="123" t="s">
        <v>122</v>
      </c>
      <c r="G24" s="123" t="s">
        <v>122</v>
      </c>
      <c r="H24" s="123" t="s">
        <v>122</v>
      </c>
      <c r="I24" s="123" t="s">
        <v>122</v>
      </c>
      <c r="J24" s="123" t="s">
        <v>122</v>
      </c>
      <c r="K24" s="123" t="s">
        <v>122</v>
      </c>
      <c r="L24" s="123" t="s">
        <v>122</v>
      </c>
      <c r="M24" s="123" t="s">
        <v>122</v>
      </c>
      <c r="N24" s="123" t="s">
        <v>122</v>
      </c>
      <c r="O24" s="123" t="s">
        <v>122</v>
      </c>
      <c r="P24" s="123" t="s">
        <v>122</v>
      </c>
      <c r="Q24" s="123" t="s">
        <v>122</v>
      </c>
      <c r="R24" s="123" t="s">
        <v>122</v>
      </c>
      <c r="S24" s="123" t="s">
        <v>122</v>
      </c>
      <c r="T24" s="123" t="s">
        <v>122</v>
      </c>
      <c r="U24" s="123" t="s">
        <v>122</v>
      </c>
      <c r="V24" s="123" t="s">
        <v>122</v>
      </c>
      <c r="W24" s="123" t="s">
        <v>122</v>
      </c>
      <c r="X24" s="123" t="s">
        <v>122</v>
      </c>
      <c r="Y24" s="123" t="s">
        <v>122</v>
      </c>
      <c r="Z24" s="123" t="s">
        <v>122</v>
      </c>
      <c r="AA24" s="123" t="s">
        <v>122</v>
      </c>
      <c r="AB24" s="123" t="s">
        <v>122</v>
      </c>
    </row>
    <row r="25" spans="2:28" ht="12">
      <c r="B25" s="125" t="s">
        <v>71</v>
      </c>
      <c r="C25" s="126" t="s">
        <v>122</v>
      </c>
      <c r="D25" s="126" t="s">
        <v>122</v>
      </c>
      <c r="E25" s="126" t="s">
        <v>122</v>
      </c>
      <c r="F25" s="126" t="s">
        <v>122</v>
      </c>
      <c r="G25" s="126" t="s">
        <v>122</v>
      </c>
      <c r="H25" s="126" t="s">
        <v>122</v>
      </c>
      <c r="I25" s="126" t="s">
        <v>122</v>
      </c>
      <c r="J25" s="126" t="s">
        <v>122</v>
      </c>
      <c r="K25" s="126" t="s">
        <v>122</v>
      </c>
      <c r="L25" s="126" t="s">
        <v>122</v>
      </c>
      <c r="M25" s="126" t="s">
        <v>122</v>
      </c>
      <c r="N25" s="126" t="s">
        <v>122</v>
      </c>
      <c r="O25" s="126" t="s">
        <v>122</v>
      </c>
      <c r="P25" s="126" t="s">
        <v>122</v>
      </c>
      <c r="Q25" s="126" t="s">
        <v>122</v>
      </c>
      <c r="R25" s="126" t="s">
        <v>122</v>
      </c>
      <c r="S25" s="126" t="s">
        <v>122</v>
      </c>
      <c r="T25" s="126" t="s">
        <v>122</v>
      </c>
      <c r="U25" s="126" t="s">
        <v>122</v>
      </c>
      <c r="V25" s="126" t="s">
        <v>122</v>
      </c>
      <c r="W25" s="126" t="s">
        <v>122</v>
      </c>
      <c r="X25" s="126" t="s">
        <v>122</v>
      </c>
      <c r="Y25" s="126" t="s">
        <v>122</v>
      </c>
      <c r="Z25" s="126" t="s">
        <v>122</v>
      </c>
      <c r="AA25" s="126" t="s">
        <v>122</v>
      </c>
      <c r="AB25" s="126" t="s">
        <v>122</v>
      </c>
    </row>
    <row r="26" spans="2:28" ht="12">
      <c r="B26" s="125" t="s">
        <v>72</v>
      </c>
      <c r="C26" s="126" t="s">
        <v>122</v>
      </c>
      <c r="D26" s="126" t="s">
        <v>122</v>
      </c>
      <c r="E26" s="126" t="s">
        <v>122</v>
      </c>
      <c r="F26" s="126" t="s">
        <v>122</v>
      </c>
      <c r="G26" s="126" t="s">
        <v>122</v>
      </c>
      <c r="H26" s="126" t="s">
        <v>122</v>
      </c>
      <c r="I26" s="126" t="s">
        <v>122</v>
      </c>
      <c r="J26" s="126" t="s">
        <v>122</v>
      </c>
      <c r="K26" s="126" t="s">
        <v>122</v>
      </c>
      <c r="L26" s="126" t="s">
        <v>122</v>
      </c>
      <c r="M26" s="126" t="s">
        <v>122</v>
      </c>
      <c r="N26" s="126" t="s">
        <v>122</v>
      </c>
      <c r="O26" s="126" t="s">
        <v>122</v>
      </c>
      <c r="P26" s="126" t="s">
        <v>122</v>
      </c>
      <c r="Q26" s="126" t="s">
        <v>122</v>
      </c>
      <c r="R26" s="126" t="s">
        <v>122</v>
      </c>
      <c r="S26" s="126" t="s">
        <v>122</v>
      </c>
      <c r="T26" s="126" t="s">
        <v>122</v>
      </c>
      <c r="U26" s="126" t="s">
        <v>122</v>
      </c>
      <c r="V26" s="126" t="s">
        <v>122</v>
      </c>
      <c r="W26" s="126" t="s">
        <v>122</v>
      </c>
      <c r="X26" s="126" t="s">
        <v>122</v>
      </c>
      <c r="Y26" s="126" t="s">
        <v>122</v>
      </c>
      <c r="Z26" s="126" t="s">
        <v>122</v>
      </c>
      <c r="AA26" s="126" t="s">
        <v>122</v>
      </c>
      <c r="AB26" s="126" t="s">
        <v>122</v>
      </c>
    </row>
    <row r="27" spans="2:28" ht="12">
      <c r="B27" s="125" t="s">
        <v>73</v>
      </c>
      <c r="C27" s="126" t="s">
        <v>122</v>
      </c>
      <c r="D27" s="126" t="s">
        <v>122</v>
      </c>
      <c r="E27" s="126" t="s">
        <v>122</v>
      </c>
      <c r="F27" s="126" t="s">
        <v>122</v>
      </c>
      <c r="G27" s="126" t="s">
        <v>122</v>
      </c>
      <c r="H27" s="126" t="s">
        <v>122</v>
      </c>
      <c r="I27" s="126" t="s">
        <v>122</v>
      </c>
      <c r="J27" s="126" t="s">
        <v>122</v>
      </c>
      <c r="K27" s="126" t="s">
        <v>122</v>
      </c>
      <c r="L27" s="126" t="s">
        <v>122</v>
      </c>
      <c r="M27" s="126" t="s">
        <v>122</v>
      </c>
      <c r="N27" s="126" t="s">
        <v>122</v>
      </c>
      <c r="O27" s="126" t="s">
        <v>122</v>
      </c>
      <c r="P27" s="126" t="s">
        <v>122</v>
      </c>
      <c r="Q27" s="126" t="s">
        <v>122</v>
      </c>
      <c r="R27" s="126" t="s">
        <v>122</v>
      </c>
      <c r="S27" s="126" t="s">
        <v>122</v>
      </c>
      <c r="T27" s="126" t="s">
        <v>122</v>
      </c>
      <c r="U27" s="126" t="s">
        <v>122</v>
      </c>
      <c r="V27" s="126" t="s">
        <v>122</v>
      </c>
      <c r="W27" s="126" t="s">
        <v>122</v>
      </c>
      <c r="X27" s="126" t="s">
        <v>122</v>
      </c>
      <c r="Y27" s="126" t="s">
        <v>122</v>
      </c>
      <c r="Z27" s="126" t="s">
        <v>122</v>
      </c>
      <c r="AA27" s="126" t="s">
        <v>122</v>
      </c>
      <c r="AB27" s="126" t="s">
        <v>122</v>
      </c>
    </row>
    <row r="28" spans="2:28" ht="12" customHeight="1">
      <c r="B28" s="125" t="s">
        <v>74</v>
      </c>
      <c r="C28" s="126" t="s">
        <v>122</v>
      </c>
      <c r="D28" s="126" t="s">
        <v>122</v>
      </c>
      <c r="E28" s="126" t="s">
        <v>122</v>
      </c>
      <c r="F28" s="126" t="s">
        <v>122</v>
      </c>
      <c r="G28" s="126" t="s">
        <v>122</v>
      </c>
      <c r="H28" s="126" t="s">
        <v>122</v>
      </c>
      <c r="I28" s="126" t="s">
        <v>122</v>
      </c>
      <c r="J28" s="126" t="s">
        <v>122</v>
      </c>
      <c r="K28" s="126" t="s">
        <v>122</v>
      </c>
      <c r="L28" s="126" t="s">
        <v>122</v>
      </c>
      <c r="M28" s="126" t="s">
        <v>122</v>
      </c>
      <c r="N28" s="126" t="s">
        <v>122</v>
      </c>
      <c r="O28" s="126" t="s">
        <v>122</v>
      </c>
      <c r="P28" s="126" t="s">
        <v>122</v>
      </c>
      <c r="Q28" s="126" t="s">
        <v>122</v>
      </c>
      <c r="R28" s="126" t="s">
        <v>122</v>
      </c>
      <c r="S28" s="126" t="s">
        <v>122</v>
      </c>
      <c r="T28" s="126" t="s">
        <v>122</v>
      </c>
      <c r="U28" s="126" t="s">
        <v>122</v>
      </c>
      <c r="V28" s="126" t="s">
        <v>122</v>
      </c>
      <c r="W28" s="126" t="s">
        <v>122</v>
      </c>
      <c r="X28" s="126" t="s">
        <v>122</v>
      </c>
      <c r="Y28" s="126" t="s">
        <v>122</v>
      </c>
      <c r="Z28" s="126" t="s">
        <v>122</v>
      </c>
      <c r="AA28" s="126" t="s">
        <v>122</v>
      </c>
      <c r="AB28" s="126" t="s">
        <v>122</v>
      </c>
    </row>
    <row r="29" spans="2:28" ht="12">
      <c r="B29" s="125" t="s">
        <v>75</v>
      </c>
      <c r="C29" s="126" t="s">
        <v>122</v>
      </c>
      <c r="D29" s="126" t="s">
        <v>122</v>
      </c>
      <c r="E29" s="126" t="s">
        <v>122</v>
      </c>
      <c r="F29" s="126" t="s">
        <v>122</v>
      </c>
      <c r="G29" s="126" t="s">
        <v>122</v>
      </c>
      <c r="H29" s="126" t="s">
        <v>122</v>
      </c>
      <c r="I29" s="126" t="s">
        <v>122</v>
      </c>
      <c r="J29" s="126" t="s">
        <v>122</v>
      </c>
      <c r="K29" s="126" t="s">
        <v>122</v>
      </c>
      <c r="L29" s="126" t="s">
        <v>122</v>
      </c>
      <c r="M29" s="126" t="s">
        <v>122</v>
      </c>
      <c r="N29" s="126" t="s">
        <v>122</v>
      </c>
      <c r="O29" s="126" t="s">
        <v>122</v>
      </c>
      <c r="P29" s="126" t="s">
        <v>122</v>
      </c>
      <c r="Q29" s="126" t="s">
        <v>122</v>
      </c>
      <c r="R29" s="126" t="s">
        <v>122</v>
      </c>
      <c r="S29" s="126" t="s">
        <v>122</v>
      </c>
      <c r="T29" s="126" t="s">
        <v>122</v>
      </c>
      <c r="U29" s="126" t="s">
        <v>122</v>
      </c>
      <c r="V29" s="126" t="s">
        <v>122</v>
      </c>
      <c r="W29" s="126" t="s">
        <v>122</v>
      </c>
      <c r="X29" s="126" t="s">
        <v>122</v>
      </c>
      <c r="Y29" s="126" t="s">
        <v>122</v>
      </c>
      <c r="Z29" s="126" t="s">
        <v>122</v>
      </c>
      <c r="AA29" s="126" t="s">
        <v>122</v>
      </c>
      <c r="AB29" s="126" t="s">
        <v>122</v>
      </c>
    </row>
    <row r="30" spans="2:28" ht="12">
      <c r="B30" s="125" t="s">
        <v>76</v>
      </c>
      <c r="C30" s="126" t="s">
        <v>122</v>
      </c>
      <c r="D30" s="126" t="s">
        <v>122</v>
      </c>
      <c r="E30" s="126" t="s">
        <v>122</v>
      </c>
      <c r="F30" s="126" t="s">
        <v>122</v>
      </c>
      <c r="G30" s="126" t="s">
        <v>122</v>
      </c>
      <c r="H30" s="126" t="s">
        <v>122</v>
      </c>
      <c r="I30" s="126" t="s">
        <v>122</v>
      </c>
      <c r="J30" s="126" t="s">
        <v>122</v>
      </c>
      <c r="K30" s="126" t="s">
        <v>122</v>
      </c>
      <c r="L30" s="126" t="s">
        <v>122</v>
      </c>
      <c r="M30" s="126" t="s">
        <v>122</v>
      </c>
      <c r="N30" s="126" t="s">
        <v>122</v>
      </c>
      <c r="O30" s="126" t="s">
        <v>122</v>
      </c>
      <c r="P30" s="126" t="s">
        <v>122</v>
      </c>
      <c r="Q30" s="126" t="s">
        <v>122</v>
      </c>
      <c r="R30" s="126" t="s">
        <v>122</v>
      </c>
      <c r="S30" s="126" t="s">
        <v>122</v>
      </c>
      <c r="T30" s="126" t="s">
        <v>122</v>
      </c>
      <c r="U30" s="126" t="s">
        <v>122</v>
      </c>
      <c r="V30" s="126" t="s">
        <v>122</v>
      </c>
      <c r="W30" s="126" t="s">
        <v>122</v>
      </c>
      <c r="X30" s="126" t="s">
        <v>122</v>
      </c>
      <c r="Y30" s="126" t="s">
        <v>122</v>
      </c>
      <c r="Z30" s="126" t="s">
        <v>122</v>
      </c>
      <c r="AA30" s="126" t="s">
        <v>122</v>
      </c>
      <c r="AB30" s="126" t="s">
        <v>122</v>
      </c>
    </row>
    <row r="31" spans="2:29" ht="12">
      <c r="B31" s="125" t="s">
        <v>77</v>
      </c>
      <c r="C31" s="126" t="s">
        <v>122</v>
      </c>
      <c r="D31" s="126" t="s">
        <v>122</v>
      </c>
      <c r="E31" s="126" t="s">
        <v>122</v>
      </c>
      <c r="F31" s="126" t="s">
        <v>122</v>
      </c>
      <c r="G31" s="126" t="s">
        <v>122</v>
      </c>
      <c r="H31" s="126" t="s">
        <v>122</v>
      </c>
      <c r="I31" s="126" t="s">
        <v>122</v>
      </c>
      <c r="J31" s="126" t="s">
        <v>122</v>
      </c>
      <c r="K31" s="126" t="s">
        <v>122</v>
      </c>
      <c r="L31" s="126" t="s">
        <v>122</v>
      </c>
      <c r="M31" s="126" t="s">
        <v>122</v>
      </c>
      <c r="N31" s="126" t="s">
        <v>122</v>
      </c>
      <c r="O31" s="126" t="s">
        <v>122</v>
      </c>
      <c r="P31" s="126" t="s">
        <v>122</v>
      </c>
      <c r="Q31" s="126" t="s">
        <v>122</v>
      </c>
      <c r="R31" s="126" t="s">
        <v>122</v>
      </c>
      <c r="S31" s="126" t="s">
        <v>122</v>
      </c>
      <c r="T31" s="126" t="s">
        <v>122</v>
      </c>
      <c r="U31" s="126" t="s">
        <v>122</v>
      </c>
      <c r="V31" s="126" t="s">
        <v>122</v>
      </c>
      <c r="W31" s="126" t="s">
        <v>122</v>
      </c>
      <c r="X31" s="126" t="s">
        <v>122</v>
      </c>
      <c r="Y31" s="126" t="s">
        <v>122</v>
      </c>
      <c r="Z31" s="126" t="s">
        <v>122</v>
      </c>
      <c r="AA31" s="126" t="s">
        <v>122</v>
      </c>
      <c r="AB31" s="126" t="s">
        <v>122</v>
      </c>
      <c r="AC31" s="95"/>
    </row>
    <row r="32" spans="2:29" ht="12">
      <c r="B32" s="125" t="s">
        <v>78</v>
      </c>
      <c r="C32" s="126" t="s">
        <v>122</v>
      </c>
      <c r="D32" s="126" t="s">
        <v>122</v>
      </c>
      <c r="E32" s="126" t="s">
        <v>122</v>
      </c>
      <c r="F32" s="126" t="s">
        <v>122</v>
      </c>
      <c r="G32" s="126" t="s">
        <v>122</v>
      </c>
      <c r="H32" s="126" t="s">
        <v>122</v>
      </c>
      <c r="I32" s="126" t="s">
        <v>122</v>
      </c>
      <c r="J32" s="126" t="s">
        <v>122</v>
      </c>
      <c r="K32" s="126" t="s">
        <v>122</v>
      </c>
      <c r="L32" s="126" t="s">
        <v>122</v>
      </c>
      <c r="M32" s="126" t="s">
        <v>122</v>
      </c>
      <c r="N32" s="126" t="s">
        <v>122</v>
      </c>
      <c r="O32" s="126" t="s">
        <v>122</v>
      </c>
      <c r="P32" s="126" t="s">
        <v>122</v>
      </c>
      <c r="Q32" s="126" t="s">
        <v>122</v>
      </c>
      <c r="R32" s="126" t="s">
        <v>122</v>
      </c>
      <c r="S32" s="126" t="s">
        <v>122</v>
      </c>
      <c r="T32" s="126" t="s">
        <v>122</v>
      </c>
      <c r="U32" s="126" t="s">
        <v>122</v>
      </c>
      <c r="V32" s="126" t="s">
        <v>122</v>
      </c>
      <c r="W32" s="126" t="s">
        <v>122</v>
      </c>
      <c r="X32" s="126" t="s">
        <v>122</v>
      </c>
      <c r="Y32" s="126" t="s">
        <v>122</v>
      </c>
      <c r="Z32" s="126" t="s">
        <v>122</v>
      </c>
      <c r="AA32" s="126" t="s">
        <v>122</v>
      </c>
      <c r="AB32" s="126" t="s">
        <v>122</v>
      </c>
      <c r="AC32" s="95"/>
    </row>
    <row r="33" spans="2:29" ht="12">
      <c r="B33" s="125" t="s">
        <v>79</v>
      </c>
      <c r="C33" s="126" t="s">
        <v>122</v>
      </c>
      <c r="D33" s="126" t="s">
        <v>122</v>
      </c>
      <c r="E33" s="126" t="s">
        <v>122</v>
      </c>
      <c r="F33" s="126" t="s">
        <v>122</v>
      </c>
      <c r="G33" s="126" t="s">
        <v>122</v>
      </c>
      <c r="H33" s="126" t="s">
        <v>122</v>
      </c>
      <c r="I33" s="126" t="s">
        <v>122</v>
      </c>
      <c r="J33" s="126" t="s">
        <v>122</v>
      </c>
      <c r="K33" s="126" t="s">
        <v>122</v>
      </c>
      <c r="L33" s="126" t="s">
        <v>122</v>
      </c>
      <c r="M33" s="126" t="s">
        <v>122</v>
      </c>
      <c r="N33" s="126" t="s">
        <v>122</v>
      </c>
      <c r="O33" s="126" t="s">
        <v>122</v>
      </c>
      <c r="P33" s="126" t="s">
        <v>122</v>
      </c>
      <c r="Q33" s="126" t="s">
        <v>122</v>
      </c>
      <c r="R33" s="126" t="s">
        <v>122</v>
      </c>
      <c r="S33" s="126" t="s">
        <v>122</v>
      </c>
      <c r="T33" s="126" t="s">
        <v>122</v>
      </c>
      <c r="U33" s="126" t="s">
        <v>122</v>
      </c>
      <c r="V33" s="126" t="s">
        <v>122</v>
      </c>
      <c r="W33" s="126" t="s">
        <v>122</v>
      </c>
      <c r="X33" s="126" t="s">
        <v>122</v>
      </c>
      <c r="Y33" s="126" t="s">
        <v>122</v>
      </c>
      <c r="Z33" s="126" t="s">
        <v>122</v>
      </c>
      <c r="AA33" s="126" t="s">
        <v>122</v>
      </c>
      <c r="AB33" s="126" t="s">
        <v>122</v>
      </c>
      <c r="AC33" s="95"/>
    </row>
    <row r="34" spans="2:29" ht="12">
      <c r="B34" s="125" t="s">
        <v>80</v>
      </c>
      <c r="C34" s="126" t="s">
        <v>122</v>
      </c>
      <c r="D34" s="126" t="s">
        <v>122</v>
      </c>
      <c r="E34" s="126" t="s">
        <v>122</v>
      </c>
      <c r="F34" s="126" t="s">
        <v>122</v>
      </c>
      <c r="G34" s="126" t="s">
        <v>122</v>
      </c>
      <c r="H34" s="126" t="s">
        <v>122</v>
      </c>
      <c r="I34" s="126" t="s">
        <v>122</v>
      </c>
      <c r="J34" s="126" t="s">
        <v>122</v>
      </c>
      <c r="K34" s="126" t="s">
        <v>122</v>
      </c>
      <c r="L34" s="126" t="s">
        <v>122</v>
      </c>
      <c r="M34" s="126" t="s">
        <v>122</v>
      </c>
      <c r="N34" s="126" t="s">
        <v>122</v>
      </c>
      <c r="O34" s="126" t="s">
        <v>122</v>
      </c>
      <c r="P34" s="126" t="s">
        <v>122</v>
      </c>
      <c r="Q34" s="126" t="s">
        <v>122</v>
      </c>
      <c r="R34" s="126" t="s">
        <v>122</v>
      </c>
      <c r="S34" s="126" t="s">
        <v>122</v>
      </c>
      <c r="T34" s="126" t="s">
        <v>122</v>
      </c>
      <c r="U34" s="126" t="s">
        <v>122</v>
      </c>
      <c r="V34" s="126" t="s">
        <v>122</v>
      </c>
      <c r="W34" s="126" t="s">
        <v>122</v>
      </c>
      <c r="X34" s="126" t="s">
        <v>122</v>
      </c>
      <c r="Y34" s="126" t="s">
        <v>122</v>
      </c>
      <c r="Z34" s="126" t="s">
        <v>122</v>
      </c>
      <c r="AA34" s="126" t="s">
        <v>122</v>
      </c>
      <c r="AB34" s="126" t="s">
        <v>122</v>
      </c>
      <c r="AC34" s="95"/>
    </row>
    <row r="35" spans="2:29" ht="12">
      <c r="B35" s="130" t="s">
        <v>127</v>
      </c>
      <c r="C35" s="123" t="s">
        <v>122</v>
      </c>
      <c r="D35" s="123" t="s">
        <v>122</v>
      </c>
      <c r="E35" s="123" t="s">
        <v>122</v>
      </c>
      <c r="F35" s="123" t="s">
        <v>122</v>
      </c>
      <c r="G35" s="123" t="s">
        <v>122</v>
      </c>
      <c r="H35" s="123" t="s">
        <v>122</v>
      </c>
      <c r="I35" s="123" t="s">
        <v>122</v>
      </c>
      <c r="J35" s="123" t="s">
        <v>122</v>
      </c>
      <c r="K35" s="123" t="s">
        <v>122</v>
      </c>
      <c r="L35" s="123" t="s">
        <v>122</v>
      </c>
      <c r="M35" s="123" t="s">
        <v>122</v>
      </c>
      <c r="N35" s="123" t="s">
        <v>122</v>
      </c>
      <c r="O35" s="123" t="s">
        <v>122</v>
      </c>
      <c r="P35" s="123" t="s">
        <v>122</v>
      </c>
      <c r="Q35" s="123" t="s">
        <v>122</v>
      </c>
      <c r="R35" s="123" t="s">
        <v>122</v>
      </c>
      <c r="S35" s="123" t="s">
        <v>122</v>
      </c>
      <c r="T35" s="123" t="s">
        <v>122</v>
      </c>
      <c r="U35" s="123" t="s">
        <v>122</v>
      </c>
      <c r="V35" s="123" t="s">
        <v>122</v>
      </c>
      <c r="W35" s="123" t="s">
        <v>122</v>
      </c>
      <c r="X35" s="123" t="s">
        <v>122</v>
      </c>
      <c r="Y35" s="123" t="s">
        <v>122</v>
      </c>
      <c r="Z35" s="123" t="s">
        <v>122</v>
      </c>
      <c r="AA35" s="123" t="s">
        <v>122</v>
      </c>
      <c r="AB35" s="123" t="s">
        <v>122</v>
      </c>
      <c r="AC35" s="95"/>
    </row>
    <row r="36" spans="2:29" ht="12">
      <c r="B36" s="125" t="s">
        <v>82</v>
      </c>
      <c r="C36" s="126" t="s">
        <v>122</v>
      </c>
      <c r="D36" s="126" t="s">
        <v>122</v>
      </c>
      <c r="E36" s="126" t="s">
        <v>122</v>
      </c>
      <c r="F36" s="126" t="s">
        <v>122</v>
      </c>
      <c r="G36" s="126" t="s">
        <v>122</v>
      </c>
      <c r="H36" s="126" t="s">
        <v>122</v>
      </c>
      <c r="I36" s="126" t="s">
        <v>122</v>
      </c>
      <c r="J36" s="126" t="s">
        <v>122</v>
      </c>
      <c r="K36" s="126" t="s">
        <v>122</v>
      </c>
      <c r="L36" s="126" t="s">
        <v>122</v>
      </c>
      <c r="M36" s="126" t="s">
        <v>122</v>
      </c>
      <c r="N36" s="126" t="s">
        <v>122</v>
      </c>
      <c r="O36" s="126" t="s">
        <v>122</v>
      </c>
      <c r="P36" s="126" t="s">
        <v>122</v>
      </c>
      <c r="Q36" s="126" t="s">
        <v>122</v>
      </c>
      <c r="R36" s="126" t="s">
        <v>122</v>
      </c>
      <c r="S36" s="126" t="s">
        <v>122</v>
      </c>
      <c r="T36" s="126" t="s">
        <v>122</v>
      </c>
      <c r="U36" s="126" t="s">
        <v>122</v>
      </c>
      <c r="V36" s="126" t="s">
        <v>122</v>
      </c>
      <c r="W36" s="126" t="s">
        <v>122</v>
      </c>
      <c r="X36" s="126" t="s">
        <v>122</v>
      </c>
      <c r="Y36" s="126" t="s">
        <v>122</v>
      </c>
      <c r="Z36" s="126" t="s">
        <v>122</v>
      </c>
      <c r="AA36" s="126" t="s">
        <v>122</v>
      </c>
      <c r="AB36" s="126" t="s">
        <v>122</v>
      </c>
      <c r="AC36" s="95"/>
    </row>
    <row r="37" spans="2:29" ht="12">
      <c r="B37" s="125" t="s">
        <v>83</v>
      </c>
      <c r="C37" s="126" t="s">
        <v>122</v>
      </c>
      <c r="D37" s="126" t="s">
        <v>122</v>
      </c>
      <c r="E37" s="126" t="s">
        <v>122</v>
      </c>
      <c r="F37" s="126" t="s">
        <v>122</v>
      </c>
      <c r="G37" s="126" t="s">
        <v>122</v>
      </c>
      <c r="H37" s="126" t="s">
        <v>122</v>
      </c>
      <c r="I37" s="126" t="s">
        <v>122</v>
      </c>
      <c r="J37" s="126" t="s">
        <v>122</v>
      </c>
      <c r="K37" s="126" t="s">
        <v>122</v>
      </c>
      <c r="L37" s="126" t="s">
        <v>122</v>
      </c>
      <c r="M37" s="126" t="s">
        <v>122</v>
      </c>
      <c r="N37" s="126" t="s">
        <v>122</v>
      </c>
      <c r="O37" s="126" t="s">
        <v>122</v>
      </c>
      <c r="P37" s="126" t="s">
        <v>122</v>
      </c>
      <c r="Q37" s="126" t="s">
        <v>122</v>
      </c>
      <c r="R37" s="126" t="s">
        <v>122</v>
      </c>
      <c r="S37" s="126" t="s">
        <v>122</v>
      </c>
      <c r="T37" s="126" t="s">
        <v>122</v>
      </c>
      <c r="U37" s="126" t="s">
        <v>122</v>
      </c>
      <c r="V37" s="126" t="s">
        <v>122</v>
      </c>
      <c r="W37" s="126" t="s">
        <v>122</v>
      </c>
      <c r="X37" s="126" t="s">
        <v>122</v>
      </c>
      <c r="Y37" s="126" t="s">
        <v>122</v>
      </c>
      <c r="Z37" s="126" t="s">
        <v>122</v>
      </c>
      <c r="AA37" s="126" t="s">
        <v>122</v>
      </c>
      <c r="AB37" s="126" t="s">
        <v>122</v>
      </c>
      <c r="AC37" s="95"/>
    </row>
    <row r="38" spans="2:29" ht="12">
      <c r="B38" s="125" t="s">
        <v>84</v>
      </c>
      <c r="C38" s="126" t="s">
        <v>122</v>
      </c>
      <c r="D38" s="126" t="s">
        <v>122</v>
      </c>
      <c r="E38" s="126" t="s">
        <v>122</v>
      </c>
      <c r="F38" s="126" t="s">
        <v>122</v>
      </c>
      <c r="G38" s="126" t="s">
        <v>122</v>
      </c>
      <c r="H38" s="126" t="s">
        <v>122</v>
      </c>
      <c r="I38" s="126" t="s">
        <v>122</v>
      </c>
      <c r="J38" s="126" t="s">
        <v>122</v>
      </c>
      <c r="K38" s="126" t="s">
        <v>122</v>
      </c>
      <c r="L38" s="126" t="s">
        <v>122</v>
      </c>
      <c r="M38" s="126" t="s">
        <v>122</v>
      </c>
      <c r="N38" s="126" t="s">
        <v>122</v>
      </c>
      <c r="O38" s="126" t="s">
        <v>122</v>
      </c>
      <c r="P38" s="126" t="s">
        <v>122</v>
      </c>
      <c r="Q38" s="126" t="s">
        <v>122</v>
      </c>
      <c r="R38" s="126" t="s">
        <v>122</v>
      </c>
      <c r="S38" s="126" t="s">
        <v>122</v>
      </c>
      <c r="T38" s="126" t="s">
        <v>122</v>
      </c>
      <c r="U38" s="126" t="s">
        <v>122</v>
      </c>
      <c r="V38" s="126" t="s">
        <v>122</v>
      </c>
      <c r="W38" s="126" t="s">
        <v>122</v>
      </c>
      <c r="X38" s="126" t="s">
        <v>122</v>
      </c>
      <c r="Y38" s="126" t="s">
        <v>122</v>
      </c>
      <c r="Z38" s="126" t="s">
        <v>122</v>
      </c>
      <c r="AA38" s="126" t="s">
        <v>122</v>
      </c>
      <c r="AB38" s="126" t="s">
        <v>122</v>
      </c>
      <c r="AC38" s="95"/>
    </row>
    <row r="39" spans="2:29" ht="12">
      <c r="B39" s="125" t="s">
        <v>85</v>
      </c>
      <c r="C39" s="126" t="s">
        <v>122</v>
      </c>
      <c r="D39" s="126" t="s">
        <v>122</v>
      </c>
      <c r="E39" s="126" t="s">
        <v>122</v>
      </c>
      <c r="F39" s="126" t="s">
        <v>122</v>
      </c>
      <c r="G39" s="126" t="s">
        <v>122</v>
      </c>
      <c r="H39" s="126" t="s">
        <v>122</v>
      </c>
      <c r="I39" s="126" t="s">
        <v>122</v>
      </c>
      <c r="J39" s="126" t="s">
        <v>122</v>
      </c>
      <c r="K39" s="126" t="s">
        <v>122</v>
      </c>
      <c r="L39" s="126" t="s">
        <v>122</v>
      </c>
      <c r="M39" s="126" t="s">
        <v>122</v>
      </c>
      <c r="N39" s="126" t="s">
        <v>122</v>
      </c>
      <c r="O39" s="126" t="s">
        <v>122</v>
      </c>
      <c r="P39" s="126" t="s">
        <v>122</v>
      </c>
      <c r="Q39" s="126" t="s">
        <v>122</v>
      </c>
      <c r="R39" s="126" t="s">
        <v>122</v>
      </c>
      <c r="S39" s="126" t="s">
        <v>122</v>
      </c>
      <c r="T39" s="126" t="s">
        <v>122</v>
      </c>
      <c r="U39" s="126" t="s">
        <v>122</v>
      </c>
      <c r="V39" s="126" t="s">
        <v>122</v>
      </c>
      <c r="W39" s="126" t="s">
        <v>122</v>
      </c>
      <c r="X39" s="126" t="s">
        <v>122</v>
      </c>
      <c r="Y39" s="126" t="s">
        <v>122</v>
      </c>
      <c r="Z39" s="126" t="s">
        <v>122</v>
      </c>
      <c r="AA39" s="126" t="s">
        <v>122</v>
      </c>
      <c r="AB39" s="126" t="s">
        <v>122</v>
      </c>
      <c r="AC39" s="95"/>
    </row>
    <row r="40" spans="2:28" ht="12">
      <c r="B40" s="125" t="s">
        <v>86</v>
      </c>
      <c r="C40" s="126" t="s">
        <v>122</v>
      </c>
      <c r="D40" s="126" t="s">
        <v>122</v>
      </c>
      <c r="E40" s="126" t="s">
        <v>122</v>
      </c>
      <c r="F40" s="126" t="s">
        <v>122</v>
      </c>
      <c r="G40" s="126" t="s">
        <v>122</v>
      </c>
      <c r="H40" s="126" t="s">
        <v>122</v>
      </c>
      <c r="I40" s="126" t="s">
        <v>122</v>
      </c>
      <c r="J40" s="126" t="s">
        <v>122</v>
      </c>
      <c r="K40" s="126" t="s">
        <v>122</v>
      </c>
      <c r="L40" s="126" t="s">
        <v>122</v>
      </c>
      <c r="M40" s="126" t="s">
        <v>122</v>
      </c>
      <c r="N40" s="126" t="s">
        <v>122</v>
      </c>
      <c r="O40" s="126" t="s">
        <v>122</v>
      </c>
      <c r="P40" s="126" t="s">
        <v>122</v>
      </c>
      <c r="Q40" s="126" t="s">
        <v>122</v>
      </c>
      <c r="R40" s="126" t="s">
        <v>122</v>
      </c>
      <c r="S40" s="126" t="s">
        <v>122</v>
      </c>
      <c r="T40" s="126" t="s">
        <v>122</v>
      </c>
      <c r="U40" s="126" t="s">
        <v>122</v>
      </c>
      <c r="V40" s="126" t="s">
        <v>122</v>
      </c>
      <c r="W40" s="126" t="s">
        <v>122</v>
      </c>
      <c r="X40" s="126" t="s">
        <v>122</v>
      </c>
      <c r="Y40" s="126" t="s">
        <v>122</v>
      </c>
      <c r="Z40" s="126" t="s">
        <v>122</v>
      </c>
      <c r="AA40" s="126" t="s">
        <v>122</v>
      </c>
      <c r="AB40" s="126" t="s">
        <v>122</v>
      </c>
    </row>
    <row r="41" spans="2:28" ht="12">
      <c r="B41" s="125" t="s">
        <v>87</v>
      </c>
      <c r="C41" s="126" t="s">
        <v>122</v>
      </c>
      <c r="D41" s="126" t="s">
        <v>122</v>
      </c>
      <c r="E41" s="126" t="s">
        <v>122</v>
      </c>
      <c r="F41" s="126" t="s">
        <v>122</v>
      </c>
      <c r="G41" s="126" t="s">
        <v>122</v>
      </c>
      <c r="H41" s="126" t="s">
        <v>122</v>
      </c>
      <c r="I41" s="126" t="s">
        <v>122</v>
      </c>
      <c r="J41" s="126" t="s">
        <v>122</v>
      </c>
      <c r="K41" s="126" t="s">
        <v>122</v>
      </c>
      <c r="L41" s="126" t="s">
        <v>122</v>
      </c>
      <c r="M41" s="126" t="s">
        <v>122</v>
      </c>
      <c r="N41" s="126" t="s">
        <v>122</v>
      </c>
      <c r="O41" s="126" t="s">
        <v>122</v>
      </c>
      <c r="P41" s="126" t="s">
        <v>122</v>
      </c>
      <c r="Q41" s="126" t="s">
        <v>122</v>
      </c>
      <c r="R41" s="126" t="s">
        <v>122</v>
      </c>
      <c r="S41" s="126" t="s">
        <v>122</v>
      </c>
      <c r="T41" s="126" t="s">
        <v>122</v>
      </c>
      <c r="U41" s="126" t="s">
        <v>122</v>
      </c>
      <c r="V41" s="126" t="s">
        <v>122</v>
      </c>
      <c r="W41" s="126" t="s">
        <v>122</v>
      </c>
      <c r="X41" s="126" t="s">
        <v>122</v>
      </c>
      <c r="Y41" s="126" t="s">
        <v>122</v>
      </c>
      <c r="Z41" s="126" t="s">
        <v>122</v>
      </c>
      <c r="AA41" s="126" t="s">
        <v>122</v>
      </c>
      <c r="AB41" s="126" t="s">
        <v>122</v>
      </c>
    </row>
    <row r="42" spans="2:28" ht="12">
      <c r="B42" s="125" t="s">
        <v>88</v>
      </c>
      <c r="C42" s="126" t="s">
        <v>122</v>
      </c>
      <c r="D42" s="126" t="s">
        <v>122</v>
      </c>
      <c r="E42" s="126" t="s">
        <v>122</v>
      </c>
      <c r="F42" s="126" t="s">
        <v>122</v>
      </c>
      <c r="G42" s="126" t="s">
        <v>122</v>
      </c>
      <c r="H42" s="126" t="s">
        <v>122</v>
      </c>
      <c r="I42" s="126" t="s">
        <v>122</v>
      </c>
      <c r="J42" s="126" t="s">
        <v>122</v>
      </c>
      <c r="K42" s="126" t="s">
        <v>122</v>
      </c>
      <c r="L42" s="126" t="s">
        <v>122</v>
      </c>
      <c r="M42" s="126" t="s">
        <v>122</v>
      </c>
      <c r="N42" s="126" t="s">
        <v>122</v>
      </c>
      <c r="O42" s="126" t="s">
        <v>122</v>
      </c>
      <c r="P42" s="126" t="s">
        <v>122</v>
      </c>
      <c r="Q42" s="126" t="s">
        <v>122</v>
      </c>
      <c r="R42" s="126" t="s">
        <v>122</v>
      </c>
      <c r="S42" s="126" t="s">
        <v>122</v>
      </c>
      <c r="T42" s="126" t="s">
        <v>122</v>
      </c>
      <c r="U42" s="126" t="s">
        <v>122</v>
      </c>
      <c r="V42" s="126" t="s">
        <v>122</v>
      </c>
      <c r="W42" s="126" t="s">
        <v>122</v>
      </c>
      <c r="X42" s="126" t="s">
        <v>122</v>
      </c>
      <c r="Y42" s="126" t="s">
        <v>122</v>
      </c>
      <c r="Z42" s="126" t="s">
        <v>122</v>
      </c>
      <c r="AA42" s="126" t="s">
        <v>122</v>
      </c>
      <c r="AB42" s="126" t="s">
        <v>122</v>
      </c>
    </row>
    <row r="43" spans="2:28" ht="12">
      <c r="B43" s="125" t="s">
        <v>128</v>
      </c>
      <c r="C43" s="126" t="s">
        <v>122</v>
      </c>
      <c r="D43" s="126" t="s">
        <v>122</v>
      </c>
      <c r="E43" s="126" t="s">
        <v>122</v>
      </c>
      <c r="F43" s="126" t="s">
        <v>122</v>
      </c>
      <c r="G43" s="126" t="s">
        <v>122</v>
      </c>
      <c r="H43" s="126" t="s">
        <v>122</v>
      </c>
      <c r="I43" s="126" t="s">
        <v>122</v>
      </c>
      <c r="J43" s="126" t="s">
        <v>122</v>
      </c>
      <c r="K43" s="126" t="s">
        <v>122</v>
      </c>
      <c r="L43" s="126" t="s">
        <v>122</v>
      </c>
      <c r="M43" s="126" t="s">
        <v>122</v>
      </c>
      <c r="N43" s="126" t="s">
        <v>122</v>
      </c>
      <c r="O43" s="126" t="s">
        <v>122</v>
      </c>
      <c r="P43" s="126" t="s">
        <v>122</v>
      </c>
      <c r="Q43" s="126" t="s">
        <v>122</v>
      </c>
      <c r="R43" s="126" t="s">
        <v>122</v>
      </c>
      <c r="S43" s="126" t="s">
        <v>122</v>
      </c>
      <c r="T43" s="126" t="s">
        <v>122</v>
      </c>
      <c r="U43" s="126" t="s">
        <v>122</v>
      </c>
      <c r="V43" s="126" t="s">
        <v>122</v>
      </c>
      <c r="W43" s="126" t="s">
        <v>122</v>
      </c>
      <c r="X43" s="126" t="s">
        <v>122</v>
      </c>
      <c r="Y43" s="126" t="s">
        <v>122</v>
      </c>
      <c r="Z43" s="126" t="s">
        <v>122</v>
      </c>
      <c r="AA43" s="126" t="s">
        <v>122</v>
      </c>
      <c r="AB43" s="126" t="s">
        <v>122</v>
      </c>
    </row>
    <row r="44" spans="2:28" ht="12">
      <c r="B44" s="130" t="s">
        <v>90</v>
      </c>
      <c r="C44" s="123">
        <v>0.006022668465000001</v>
      </c>
      <c r="D44" s="124">
        <v>0.006033129280000001</v>
      </c>
      <c r="E44" s="124">
        <v>0.006038168210000001</v>
      </c>
      <c r="F44" s="124">
        <v>0.006032518960000001</v>
      </c>
      <c r="G44" s="124">
        <v>0.0060477664300000004</v>
      </c>
      <c r="H44" s="124">
        <v>0.00604826545</v>
      </c>
      <c r="I44" s="124">
        <v>0.006048337805000001</v>
      </c>
      <c r="J44" s="124">
        <v>0.0060368245650000004</v>
      </c>
      <c r="K44" s="124">
        <v>0.006023810165</v>
      </c>
      <c r="L44" s="124">
        <v>0.006018537415</v>
      </c>
      <c r="M44" s="124">
        <v>0.0060123260250000005</v>
      </c>
      <c r="N44" s="124">
        <v>0.006036707315000001</v>
      </c>
      <c r="O44" s="124">
        <v>0.00602377573</v>
      </c>
      <c r="P44" s="124">
        <v>0.00600676772</v>
      </c>
      <c r="Q44" s="124">
        <v>0.005916610750000001</v>
      </c>
      <c r="R44" s="124">
        <v>0.005908258625000001</v>
      </c>
      <c r="S44" s="124">
        <v>0.00589702849</v>
      </c>
      <c r="T44" s="124">
        <v>0.005881285275000001</v>
      </c>
      <c r="U44" s="124">
        <v>0.0058733164050000005</v>
      </c>
      <c r="V44" s="124">
        <v>0.005869765620000002</v>
      </c>
      <c r="W44" s="124">
        <v>0.00587114499205</v>
      </c>
      <c r="X44" s="124">
        <v>0.005981020582350001</v>
      </c>
      <c r="Y44" s="124">
        <v>0.005975358452800001</v>
      </c>
      <c r="Z44" s="124">
        <v>0.005965611345599999</v>
      </c>
      <c r="AA44" s="124">
        <v>0.0059312354828000005</v>
      </c>
      <c r="AB44" s="124">
        <v>0.005872316453500001</v>
      </c>
    </row>
    <row r="45" spans="2:28" ht="12">
      <c r="B45" s="125" t="s">
        <v>129</v>
      </c>
      <c r="C45" s="126" t="s">
        <v>122</v>
      </c>
      <c r="D45" s="126" t="s">
        <v>122</v>
      </c>
      <c r="E45" s="126" t="s">
        <v>122</v>
      </c>
      <c r="F45" s="126" t="s">
        <v>122</v>
      </c>
      <c r="G45" s="126" t="s">
        <v>122</v>
      </c>
      <c r="H45" s="126" t="s">
        <v>122</v>
      </c>
      <c r="I45" s="126" t="s">
        <v>122</v>
      </c>
      <c r="J45" s="126" t="s">
        <v>122</v>
      </c>
      <c r="K45" s="126" t="s">
        <v>122</v>
      </c>
      <c r="L45" s="126" t="s">
        <v>122</v>
      </c>
      <c r="M45" s="126" t="s">
        <v>122</v>
      </c>
      <c r="N45" s="126" t="s">
        <v>122</v>
      </c>
      <c r="O45" s="126" t="s">
        <v>122</v>
      </c>
      <c r="P45" s="126" t="s">
        <v>122</v>
      </c>
      <c r="Q45" s="126" t="s">
        <v>122</v>
      </c>
      <c r="R45" s="126" t="s">
        <v>122</v>
      </c>
      <c r="S45" s="126" t="s">
        <v>122</v>
      </c>
      <c r="T45" s="126" t="s">
        <v>122</v>
      </c>
      <c r="U45" s="126" t="s">
        <v>122</v>
      </c>
      <c r="V45" s="126" t="s">
        <v>122</v>
      </c>
      <c r="W45" s="126" t="s">
        <v>122</v>
      </c>
      <c r="X45" s="126" t="s">
        <v>122</v>
      </c>
      <c r="Y45" s="126" t="s">
        <v>122</v>
      </c>
      <c r="Z45" s="126" t="s">
        <v>122</v>
      </c>
      <c r="AA45" s="126" t="s">
        <v>122</v>
      </c>
      <c r="AB45" s="126" t="s">
        <v>122</v>
      </c>
    </row>
    <row r="46" spans="2:28" ht="12">
      <c r="B46" s="125" t="s">
        <v>92</v>
      </c>
      <c r="C46" s="126" t="s">
        <v>122</v>
      </c>
      <c r="D46" s="126" t="s">
        <v>122</v>
      </c>
      <c r="E46" s="126" t="s">
        <v>122</v>
      </c>
      <c r="F46" s="126" t="s">
        <v>122</v>
      </c>
      <c r="G46" s="126" t="s">
        <v>122</v>
      </c>
      <c r="H46" s="126" t="s">
        <v>122</v>
      </c>
      <c r="I46" s="126" t="s">
        <v>122</v>
      </c>
      <c r="J46" s="126" t="s">
        <v>122</v>
      </c>
      <c r="K46" s="126" t="s">
        <v>122</v>
      </c>
      <c r="L46" s="126" t="s">
        <v>122</v>
      </c>
      <c r="M46" s="126" t="s">
        <v>122</v>
      </c>
      <c r="N46" s="126" t="s">
        <v>122</v>
      </c>
      <c r="O46" s="126" t="s">
        <v>122</v>
      </c>
      <c r="P46" s="126" t="s">
        <v>122</v>
      </c>
      <c r="Q46" s="126" t="s">
        <v>122</v>
      </c>
      <c r="R46" s="126" t="s">
        <v>122</v>
      </c>
      <c r="S46" s="126" t="s">
        <v>122</v>
      </c>
      <c r="T46" s="126" t="s">
        <v>122</v>
      </c>
      <c r="U46" s="126" t="s">
        <v>122</v>
      </c>
      <c r="V46" s="126" t="s">
        <v>122</v>
      </c>
      <c r="W46" s="126" t="s">
        <v>122</v>
      </c>
      <c r="X46" s="126" t="s">
        <v>122</v>
      </c>
      <c r="Y46" s="126" t="s">
        <v>122</v>
      </c>
      <c r="Z46" s="126" t="s">
        <v>122</v>
      </c>
      <c r="AA46" s="126" t="s">
        <v>122</v>
      </c>
      <c r="AB46" s="126" t="s">
        <v>122</v>
      </c>
    </row>
    <row r="47" spans="2:28" ht="12">
      <c r="B47" s="133" t="s">
        <v>93</v>
      </c>
      <c r="C47" s="126">
        <v>0.006022668465000001</v>
      </c>
      <c r="D47" s="127">
        <v>0.006033129280000001</v>
      </c>
      <c r="E47" s="127">
        <v>0.006038168210000001</v>
      </c>
      <c r="F47" s="127">
        <v>0.006032518960000001</v>
      </c>
      <c r="G47" s="127">
        <v>0.0060477664300000004</v>
      </c>
      <c r="H47" s="127">
        <v>0.00604826545</v>
      </c>
      <c r="I47" s="127">
        <v>0.006048337805000001</v>
      </c>
      <c r="J47" s="127">
        <v>0.0060368245650000004</v>
      </c>
      <c r="K47" s="127">
        <v>0.006023810165</v>
      </c>
      <c r="L47" s="127">
        <v>0.006018537415</v>
      </c>
      <c r="M47" s="127">
        <v>0.0060123260250000005</v>
      </c>
      <c r="N47" s="127">
        <v>0.006036707315000001</v>
      </c>
      <c r="O47" s="127">
        <v>0.00602377573</v>
      </c>
      <c r="P47" s="127">
        <v>0.00600676772</v>
      </c>
      <c r="Q47" s="127">
        <v>0.005916610750000001</v>
      </c>
      <c r="R47" s="127">
        <v>0.005908258625000001</v>
      </c>
      <c r="S47" s="127">
        <v>0.00589702849</v>
      </c>
      <c r="T47" s="127">
        <v>0.005881285275000001</v>
      </c>
      <c r="U47" s="127">
        <v>0.0058733164050000005</v>
      </c>
      <c r="V47" s="127">
        <v>0.005869765620000002</v>
      </c>
      <c r="W47" s="127">
        <v>0.00587114499205</v>
      </c>
      <c r="X47" s="127">
        <v>0.005981020582350001</v>
      </c>
      <c r="Y47" s="127">
        <v>0.005975358452800001</v>
      </c>
      <c r="Z47" s="127">
        <v>0.005965611345599999</v>
      </c>
      <c r="AA47" s="127">
        <v>0.0059312354828000005</v>
      </c>
      <c r="AB47" s="127">
        <v>0.005872316453500001</v>
      </c>
    </row>
    <row r="48" spans="2:28" ht="12">
      <c r="B48" s="125" t="s">
        <v>94</v>
      </c>
      <c r="C48" s="126" t="s">
        <v>122</v>
      </c>
      <c r="D48" s="126" t="s">
        <v>122</v>
      </c>
      <c r="E48" s="126" t="s">
        <v>122</v>
      </c>
      <c r="F48" s="126" t="s">
        <v>122</v>
      </c>
      <c r="G48" s="126" t="s">
        <v>122</v>
      </c>
      <c r="H48" s="126" t="s">
        <v>122</v>
      </c>
      <c r="I48" s="126" t="s">
        <v>122</v>
      </c>
      <c r="J48" s="126" t="s">
        <v>122</v>
      </c>
      <c r="K48" s="126" t="s">
        <v>122</v>
      </c>
      <c r="L48" s="126" t="s">
        <v>122</v>
      </c>
      <c r="M48" s="126" t="s">
        <v>122</v>
      </c>
      <c r="N48" s="126" t="s">
        <v>122</v>
      </c>
      <c r="O48" s="126" t="s">
        <v>122</v>
      </c>
      <c r="P48" s="126" t="s">
        <v>122</v>
      </c>
      <c r="Q48" s="126" t="s">
        <v>122</v>
      </c>
      <c r="R48" s="126" t="s">
        <v>122</v>
      </c>
      <c r="S48" s="126" t="s">
        <v>122</v>
      </c>
      <c r="T48" s="126" t="s">
        <v>122</v>
      </c>
      <c r="U48" s="126" t="s">
        <v>122</v>
      </c>
      <c r="V48" s="126" t="s">
        <v>122</v>
      </c>
      <c r="W48" s="126" t="s">
        <v>122</v>
      </c>
      <c r="X48" s="126" t="s">
        <v>122</v>
      </c>
      <c r="Y48" s="126" t="s">
        <v>122</v>
      </c>
      <c r="Z48" s="126" t="s">
        <v>122</v>
      </c>
      <c r="AA48" s="126" t="s">
        <v>122</v>
      </c>
      <c r="AB48" s="126" t="s">
        <v>122</v>
      </c>
    </row>
    <row r="49" spans="2:28" ht="12">
      <c r="B49" s="125" t="s">
        <v>130</v>
      </c>
      <c r="C49" s="126" t="s">
        <v>122</v>
      </c>
      <c r="D49" s="126" t="s">
        <v>122</v>
      </c>
      <c r="E49" s="126" t="s">
        <v>122</v>
      </c>
      <c r="F49" s="126" t="s">
        <v>122</v>
      </c>
      <c r="G49" s="126" t="s">
        <v>122</v>
      </c>
      <c r="H49" s="126" t="s">
        <v>122</v>
      </c>
      <c r="I49" s="126" t="s">
        <v>122</v>
      </c>
      <c r="J49" s="126" t="s">
        <v>122</v>
      </c>
      <c r="K49" s="126" t="s">
        <v>122</v>
      </c>
      <c r="L49" s="126" t="s">
        <v>122</v>
      </c>
      <c r="M49" s="126" t="s">
        <v>122</v>
      </c>
      <c r="N49" s="126" t="s">
        <v>122</v>
      </c>
      <c r="O49" s="126" t="s">
        <v>122</v>
      </c>
      <c r="P49" s="126" t="s">
        <v>122</v>
      </c>
      <c r="Q49" s="126" t="s">
        <v>122</v>
      </c>
      <c r="R49" s="126" t="s">
        <v>122</v>
      </c>
      <c r="S49" s="126" t="s">
        <v>122</v>
      </c>
      <c r="T49" s="126" t="s">
        <v>122</v>
      </c>
      <c r="U49" s="126" t="s">
        <v>122</v>
      </c>
      <c r="V49" s="126" t="s">
        <v>122</v>
      </c>
      <c r="W49" s="126" t="s">
        <v>122</v>
      </c>
      <c r="X49" s="126" t="s">
        <v>122</v>
      </c>
      <c r="Y49" s="126" t="s">
        <v>122</v>
      </c>
      <c r="Z49" s="126" t="s">
        <v>122</v>
      </c>
      <c r="AA49" s="126" t="s">
        <v>122</v>
      </c>
      <c r="AB49" s="126" t="s">
        <v>122</v>
      </c>
    </row>
    <row r="50" spans="2:28" ht="12">
      <c r="B50" s="134" t="s">
        <v>131</v>
      </c>
      <c r="C50" s="126"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2:28" ht="12">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ht="12">
      <c r="B52" s="137" t="s">
        <v>98</v>
      </c>
      <c r="C52" s="124">
        <v>0.0689</v>
      </c>
      <c r="D52" s="124">
        <v>0.0738</v>
      </c>
      <c r="E52" s="124">
        <v>0.0305</v>
      </c>
      <c r="F52" s="124">
        <v>0.0197</v>
      </c>
      <c r="G52" s="124">
        <v>0.012</v>
      </c>
      <c r="H52" s="124">
        <v>0.01329713</v>
      </c>
      <c r="I52" s="124">
        <v>0.02089886</v>
      </c>
      <c r="J52" s="124">
        <v>0.023998109999999993</v>
      </c>
      <c r="K52" s="124">
        <v>0.022999469999999998</v>
      </c>
      <c r="L52" s="124">
        <v>0.02299977</v>
      </c>
      <c r="M52" s="124">
        <v>0.020999740000000003</v>
      </c>
      <c r="N52" s="124">
        <v>0.01961975</v>
      </c>
      <c r="O52" s="124">
        <v>0.019669840000000004</v>
      </c>
      <c r="P52" s="124">
        <v>0.02221995</v>
      </c>
      <c r="Q52" s="124">
        <v>0.02132988</v>
      </c>
      <c r="R52" s="124">
        <v>0.02143556</v>
      </c>
      <c r="S52" s="124">
        <v>0.024074500000000002</v>
      </c>
      <c r="T52" s="124">
        <v>0.02533100000000001</v>
      </c>
      <c r="U52" s="124">
        <v>0.028318499999999996</v>
      </c>
      <c r="V52" s="124">
        <v>0.026215700000000005</v>
      </c>
      <c r="W52" s="124">
        <v>0.026214800000000003</v>
      </c>
      <c r="X52" s="124">
        <v>0.030264</v>
      </c>
      <c r="Y52" s="124">
        <v>0.03415899999999999</v>
      </c>
      <c r="Z52" s="124">
        <v>0.04137960000000001</v>
      </c>
      <c r="AA52" s="124">
        <v>0.04901369999999999</v>
      </c>
      <c r="AB52" s="124">
        <v>0.06929930000000001</v>
      </c>
    </row>
    <row r="53" spans="2:28" ht="12">
      <c r="B53" s="138" t="s">
        <v>99</v>
      </c>
      <c r="C53" s="127">
        <v>0.0689</v>
      </c>
      <c r="D53" s="127">
        <v>0.0738</v>
      </c>
      <c r="E53" s="127">
        <v>0.0305</v>
      </c>
      <c r="F53" s="127">
        <v>0.0197</v>
      </c>
      <c r="G53" s="127">
        <v>0.012</v>
      </c>
      <c r="H53" s="127">
        <v>0.01329713</v>
      </c>
      <c r="I53" s="127">
        <v>0.02089886</v>
      </c>
      <c r="J53" s="127">
        <v>0.023998109999999993</v>
      </c>
      <c r="K53" s="127">
        <v>0.022999469999999998</v>
      </c>
      <c r="L53" s="127">
        <v>0.02299977</v>
      </c>
      <c r="M53" s="127">
        <v>0.020999740000000003</v>
      </c>
      <c r="N53" s="127">
        <v>0.01961975</v>
      </c>
      <c r="O53" s="127">
        <v>0.019669840000000004</v>
      </c>
      <c r="P53" s="127">
        <v>0.02221995</v>
      </c>
      <c r="Q53" s="127">
        <v>0.02132988</v>
      </c>
      <c r="R53" s="127">
        <v>0.02143556</v>
      </c>
      <c r="S53" s="127">
        <v>0.024074500000000002</v>
      </c>
      <c r="T53" s="127">
        <v>0.02533100000000001</v>
      </c>
      <c r="U53" s="127">
        <v>0.028318499999999996</v>
      </c>
      <c r="V53" s="127">
        <v>0.026215700000000005</v>
      </c>
      <c r="W53" s="127">
        <v>0.026214800000000003</v>
      </c>
      <c r="X53" s="127">
        <v>0.030264</v>
      </c>
      <c r="Y53" s="127">
        <v>0.03415899999999999</v>
      </c>
      <c r="Z53" s="127">
        <v>0.04137960000000001</v>
      </c>
      <c r="AA53" s="127">
        <v>0.04901369999999999</v>
      </c>
      <c r="AB53" s="127">
        <v>0.06929930000000001</v>
      </c>
    </row>
    <row r="54" spans="2:28" ht="12">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1:28" ht="12">
      <c r="A55" s="80"/>
      <c r="B55" s="141" t="s">
        <v>178</v>
      </c>
      <c r="C55" s="124">
        <v>294.2490878385302</v>
      </c>
      <c r="D55" s="124">
        <v>244.24341637193726</v>
      </c>
      <c r="E55" s="124">
        <v>169.75265910028236</v>
      </c>
      <c r="F55" s="124">
        <v>137.17093427180262</v>
      </c>
      <c r="G55" s="124">
        <v>100.38047079563732</v>
      </c>
      <c r="H55" s="124">
        <v>59.50887378106533</v>
      </c>
      <c r="I55" s="124">
        <v>58.38960981752294</v>
      </c>
      <c r="J55" s="124">
        <v>33.57156249632633</v>
      </c>
      <c r="K55" s="124">
        <v>26.397585637108882</v>
      </c>
      <c r="L55" s="124">
        <v>13.431902549291834</v>
      </c>
      <c r="M55" s="124">
        <v>9.550817801394095</v>
      </c>
      <c r="N55" s="124">
        <v>9.186726074722806</v>
      </c>
      <c r="O55" s="124">
        <v>10.303747481459165</v>
      </c>
      <c r="P55" s="124">
        <v>12.324242080772935</v>
      </c>
      <c r="Q55" s="124">
        <v>11.191102312349267</v>
      </c>
      <c r="R55" s="124">
        <v>10.945927751849904</v>
      </c>
      <c r="S55" s="124">
        <v>11.233384099095236</v>
      </c>
      <c r="T55" s="124">
        <v>9.24971072461442</v>
      </c>
      <c r="U55" s="124">
        <v>15.701374074024276</v>
      </c>
      <c r="V55" s="124">
        <v>19.444938204996067</v>
      </c>
      <c r="W55" s="124">
        <v>19.019191691874987</v>
      </c>
      <c r="X55" s="124">
        <v>17.864576442811597</v>
      </c>
      <c r="Y55" s="124">
        <v>16.93764926513537</v>
      </c>
      <c r="Z55" s="124">
        <v>19.812151782857104</v>
      </c>
      <c r="AA55" s="124">
        <v>22.59755510950672</v>
      </c>
      <c r="AB55" s="124">
        <v>21.889898290912132</v>
      </c>
    </row>
    <row r="56" spans="1:28" ht="12">
      <c r="A56" s="80"/>
      <c r="B56" s="142" t="s">
        <v>179</v>
      </c>
      <c r="C56" s="124">
        <v>294.2490878385302</v>
      </c>
      <c r="D56" s="124">
        <v>244.24341637193726</v>
      </c>
      <c r="E56" s="124">
        <v>169.75265910028236</v>
      </c>
      <c r="F56" s="124">
        <v>137.17093427180262</v>
      </c>
      <c r="G56" s="124">
        <v>100.38047079563732</v>
      </c>
      <c r="H56" s="124">
        <v>59.50887378106533</v>
      </c>
      <c r="I56" s="124">
        <v>58.38960981752294</v>
      </c>
      <c r="J56" s="124">
        <v>33.57156249632633</v>
      </c>
      <c r="K56" s="124">
        <v>26.397585637108882</v>
      </c>
      <c r="L56" s="124">
        <v>13.431902549291834</v>
      </c>
      <c r="M56" s="124">
        <v>9.550817801394095</v>
      </c>
      <c r="N56" s="124">
        <v>9.186726074722806</v>
      </c>
      <c r="O56" s="124">
        <v>10.303747481459165</v>
      </c>
      <c r="P56" s="124">
        <v>12.324242080772935</v>
      </c>
      <c r="Q56" s="124">
        <v>11.191102312349267</v>
      </c>
      <c r="R56" s="124">
        <v>10.945927751849904</v>
      </c>
      <c r="S56" s="124">
        <v>11.233384099095236</v>
      </c>
      <c r="T56" s="124">
        <v>9.24971072461442</v>
      </c>
      <c r="U56" s="124">
        <v>15.701374074024276</v>
      </c>
      <c r="V56" s="124">
        <v>19.444938204996067</v>
      </c>
      <c r="W56" s="124">
        <v>19.019191691874987</v>
      </c>
      <c r="X56" s="124">
        <v>17.864576442811597</v>
      </c>
      <c r="Y56" s="124">
        <v>16.93764926513537</v>
      </c>
      <c r="Z56" s="124">
        <v>19.812151782857104</v>
      </c>
      <c r="AA56" s="124">
        <v>22.59755510950672</v>
      </c>
      <c r="AB56" s="124">
        <v>21.889898290912132</v>
      </c>
    </row>
    <row r="57" spans="2:28" s="106" customFormat="1" ht="10.5" customHeight="1">
      <c r="B57" s="107" t="s">
        <v>109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2:28" s="106" customFormat="1" ht="10.5" customHeight="1">
      <c r="B58" s="108" t="s">
        <v>110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row>
    <row r="59" spans="2:28" s="106" customFormat="1" ht="10.5" customHeight="1">
      <c r="B59" s="108" t="s">
        <v>111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row>
    <row r="60" spans="2:28" s="106" customFormat="1" ht="10.5" customHeight="1">
      <c r="B60" s="109" t="s">
        <v>112</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row>
    <row r="61" spans="2:28" s="106" customFormat="1" ht="10.5" customHeight="1">
      <c r="B61" s="110" t="s">
        <v>113</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row>
    <row r="62" spans="2:28" s="106" customFormat="1" ht="10.5">
      <c r="B62" s="111" t="s">
        <v>114</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row>
    <row r="63" spans="2:28" s="106" customFormat="1" ht="24" customHeight="1">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row>
    <row r="65" spans="2:28" ht="12">
      <c r="B65" s="120" t="s">
        <v>48</v>
      </c>
      <c r="C65" s="121">
        <v>1990</v>
      </c>
      <c r="D65" s="121">
        <v>1991</v>
      </c>
      <c r="E65" s="121">
        <v>1992</v>
      </c>
      <c r="F65" s="121">
        <v>1993</v>
      </c>
      <c r="G65" s="121">
        <v>1994</v>
      </c>
      <c r="H65" s="121">
        <v>1995</v>
      </c>
      <c r="I65" s="121">
        <v>1996</v>
      </c>
      <c r="J65" s="121">
        <v>1997</v>
      </c>
      <c r="K65" s="121">
        <v>1998</v>
      </c>
      <c r="L65" s="121">
        <v>1999</v>
      </c>
      <c r="M65" s="121">
        <v>2000</v>
      </c>
      <c r="N65" s="121">
        <v>2001</v>
      </c>
      <c r="O65" s="121">
        <v>2002</v>
      </c>
      <c r="P65" s="121">
        <v>2003</v>
      </c>
      <c r="Q65" s="121">
        <v>2004</v>
      </c>
      <c r="R65" s="121">
        <v>2005</v>
      </c>
      <c r="S65" s="121">
        <v>2006</v>
      </c>
      <c r="T65" s="121">
        <v>2007</v>
      </c>
      <c r="U65" s="121">
        <v>2008</v>
      </c>
      <c r="V65" s="121">
        <v>2009</v>
      </c>
      <c r="W65" s="121">
        <v>2010</v>
      </c>
      <c r="X65" s="121">
        <v>2011</v>
      </c>
      <c r="Y65" s="121">
        <v>2012</v>
      </c>
      <c r="Z65" s="121">
        <v>2013</v>
      </c>
      <c r="AA65" s="121">
        <v>2014</v>
      </c>
      <c r="AB65" s="121">
        <v>2015</v>
      </c>
    </row>
    <row r="66" spans="2:28" ht="12">
      <c r="B66" s="143" t="s">
        <v>49</v>
      </c>
      <c r="C66" s="126">
        <v>292.9100185134688</v>
      </c>
      <c r="D66" s="126">
        <v>242.98198074902945</v>
      </c>
      <c r="E66" s="126">
        <v>169.09526410437235</v>
      </c>
      <c r="F66" s="126">
        <v>136.53031180189262</v>
      </c>
      <c r="G66" s="126">
        <v>99.87032658665733</v>
      </c>
      <c r="H66" s="126">
        <v>59.04982825841533</v>
      </c>
      <c r="I66" s="126">
        <v>58.00041941311794</v>
      </c>
      <c r="J66" s="126">
        <v>33.10037185891133</v>
      </c>
      <c r="K66" s="126">
        <v>25.96262135099388</v>
      </c>
      <c r="L66" s="126">
        <v>13.051248225545963</v>
      </c>
      <c r="M66" s="126">
        <v>9.053561005008799</v>
      </c>
      <c r="N66" s="126">
        <v>8.716688446754832</v>
      </c>
      <c r="O66" s="126">
        <v>9.771669080039311</v>
      </c>
      <c r="P66" s="126">
        <v>11.78608837783099</v>
      </c>
      <c r="Q66" s="126">
        <v>10.595096082985467</v>
      </c>
      <c r="R66" s="126">
        <v>10.243213968589261</v>
      </c>
      <c r="S66" s="126">
        <v>10.501840065914331</v>
      </c>
      <c r="T66" s="126">
        <v>8.361522054859854</v>
      </c>
      <c r="U66" s="126">
        <v>14.766850498830946</v>
      </c>
      <c r="V66" s="126">
        <v>18.93736379338039</v>
      </c>
      <c r="W66" s="126">
        <v>18.465965510021718</v>
      </c>
      <c r="X66" s="126">
        <v>17.207255253756806</v>
      </c>
      <c r="Y66" s="126">
        <v>16.34760477390698</v>
      </c>
      <c r="Z66" s="126">
        <v>19.118070369191127</v>
      </c>
      <c r="AA66" s="126">
        <v>21.90017013364224</v>
      </c>
      <c r="AB66" s="126">
        <v>21.205932311765377</v>
      </c>
    </row>
    <row r="67" spans="2:28" ht="12">
      <c r="B67" s="144" t="s">
        <v>116</v>
      </c>
      <c r="C67" s="126">
        <v>1.3330466565963999</v>
      </c>
      <c r="D67" s="126">
        <v>1.2554024936277999</v>
      </c>
      <c r="E67" s="126">
        <v>0.6513568277000001</v>
      </c>
      <c r="F67" s="126">
        <v>0.6345899509499999</v>
      </c>
      <c r="G67" s="126">
        <v>0.50409644255</v>
      </c>
      <c r="H67" s="126">
        <v>0.45299725720000006</v>
      </c>
      <c r="I67" s="126">
        <v>0.38314206660000005</v>
      </c>
      <c r="J67" s="126">
        <v>0.46515381285</v>
      </c>
      <c r="K67" s="126">
        <v>0.42894047594999996</v>
      </c>
      <c r="L67" s="126">
        <v>0.37463578633087014</v>
      </c>
      <c r="M67" s="126">
        <v>0.49124447036029734</v>
      </c>
      <c r="N67" s="126">
        <v>0.4640009206529755</v>
      </c>
      <c r="O67" s="126">
        <v>0.526054625689854</v>
      </c>
      <c r="P67" s="126">
        <v>0.5321469352219439</v>
      </c>
      <c r="Q67" s="126">
        <v>0.5900896186137985</v>
      </c>
      <c r="R67" s="126">
        <v>0.6968055246356428</v>
      </c>
      <c r="S67" s="126">
        <v>0.7256470046909047</v>
      </c>
      <c r="T67" s="126">
        <v>0.8823073844795648</v>
      </c>
      <c r="U67" s="126">
        <v>0.9286502587883312</v>
      </c>
      <c r="V67" s="126">
        <v>0.5017046459956773</v>
      </c>
      <c r="W67" s="126">
        <v>0.5473550368612207</v>
      </c>
      <c r="X67" s="126">
        <v>0.6513401684724393</v>
      </c>
      <c r="Y67" s="126">
        <v>0.5840691327755908</v>
      </c>
      <c r="Z67" s="126">
        <v>0.6881158023203768</v>
      </c>
      <c r="AA67" s="126">
        <v>0.6914537403816792</v>
      </c>
      <c r="AB67" s="126">
        <v>0.6780936626932534</v>
      </c>
    </row>
    <row r="68" spans="2:28" ht="12">
      <c r="B68" s="145" t="s">
        <v>117</v>
      </c>
      <c r="C68" s="126" t="s">
        <v>122</v>
      </c>
      <c r="D68" s="126" t="s">
        <v>122</v>
      </c>
      <c r="E68" s="126" t="s">
        <v>122</v>
      </c>
      <c r="F68" s="126" t="s">
        <v>122</v>
      </c>
      <c r="G68" s="126" t="s">
        <v>122</v>
      </c>
      <c r="H68" s="126" t="s">
        <v>122</v>
      </c>
      <c r="I68" s="126" t="s">
        <v>122</v>
      </c>
      <c r="J68" s="126" t="s">
        <v>122</v>
      </c>
      <c r="K68" s="126" t="s">
        <v>122</v>
      </c>
      <c r="L68" s="126" t="s">
        <v>122</v>
      </c>
      <c r="M68" s="126" t="s">
        <v>122</v>
      </c>
      <c r="N68" s="126" t="s">
        <v>122</v>
      </c>
      <c r="O68" s="126" t="s">
        <v>122</v>
      </c>
      <c r="P68" s="126" t="s">
        <v>122</v>
      </c>
      <c r="Q68" s="126" t="s">
        <v>122</v>
      </c>
      <c r="R68" s="126" t="s">
        <v>122</v>
      </c>
      <c r="S68" s="126" t="s">
        <v>122</v>
      </c>
      <c r="T68" s="126" t="s">
        <v>122</v>
      </c>
      <c r="U68" s="126" t="s">
        <v>122</v>
      </c>
      <c r="V68" s="126" t="s">
        <v>122</v>
      </c>
      <c r="W68" s="126" t="s">
        <v>122</v>
      </c>
      <c r="X68" s="126" t="s">
        <v>122</v>
      </c>
      <c r="Y68" s="126" t="s">
        <v>122</v>
      </c>
      <c r="Z68" s="126" t="s">
        <v>122</v>
      </c>
      <c r="AA68" s="126" t="s">
        <v>122</v>
      </c>
      <c r="AB68" s="126" t="s">
        <v>122</v>
      </c>
    </row>
    <row r="69" spans="2:28" ht="12">
      <c r="B69" s="144" t="s">
        <v>143</v>
      </c>
      <c r="C69" s="126" t="s">
        <v>122</v>
      </c>
      <c r="D69" s="126" t="s">
        <v>122</v>
      </c>
      <c r="E69" s="126" t="s">
        <v>122</v>
      </c>
      <c r="F69" s="126" t="s">
        <v>122</v>
      </c>
      <c r="G69" s="126" t="s">
        <v>122</v>
      </c>
      <c r="H69" s="126" t="s">
        <v>122</v>
      </c>
      <c r="I69" s="126" t="s">
        <v>122</v>
      </c>
      <c r="J69" s="126" t="s">
        <v>122</v>
      </c>
      <c r="K69" s="126" t="s">
        <v>122</v>
      </c>
      <c r="L69" s="126" t="s">
        <v>122</v>
      </c>
      <c r="M69" s="126" t="s">
        <v>122</v>
      </c>
      <c r="N69" s="126" t="s">
        <v>122</v>
      </c>
      <c r="O69" s="126" t="s">
        <v>122</v>
      </c>
      <c r="P69" s="126" t="s">
        <v>122</v>
      </c>
      <c r="Q69" s="126" t="s">
        <v>122</v>
      </c>
      <c r="R69" s="126" t="s">
        <v>122</v>
      </c>
      <c r="S69" s="126" t="s">
        <v>122</v>
      </c>
      <c r="T69" s="126" t="s">
        <v>122</v>
      </c>
      <c r="U69" s="126" t="s">
        <v>122</v>
      </c>
      <c r="V69" s="126" t="s">
        <v>122</v>
      </c>
      <c r="W69" s="126" t="s">
        <v>122</v>
      </c>
      <c r="X69" s="126" t="s">
        <v>122</v>
      </c>
      <c r="Y69" s="126" t="s">
        <v>122</v>
      </c>
      <c r="Z69" s="126" t="s">
        <v>122</v>
      </c>
      <c r="AA69" s="126" t="s">
        <v>122</v>
      </c>
      <c r="AB69" s="126" t="s">
        <v>122</v>
      </c>
    </row>
    <row r="70" spans="2:28" ht="12">
      <c r="B70" s="144" t="s">
        <v>119</v>
      </c>
      <c r="C70" s="126">
        <v>0.006022668465000001</v>
      </c>
      <c r="D70" s="126">
        <v>0.006033129280000001</v>
      </c>
      <c r="E70" s="126">
        <v>0.006038168210000001</v>
      </c>
      <c r="F70" s="126">
        <v>0.006032518960000001</v>
      </c>
      <c r="G70" s="126">
        <v>0.0060477664300000004</v>
      </c>
      <c r="H70" s="126">
        <v>0.00604826545</v>
      </c>
      <c r="I70" s="126">
        <v>0.006048337805000001</v>
      </c>
      <c r="J70" s="126">
        <v>0.0060368245650000004</v>
      </c>
      <c r="K70" s="126">
        <v>0.006023810165</v>
      </c>
      <c r="L70" s="126">
        <v>0.006018537415</v>
      </c>
      <c r="M70" s="126">
        <v>0.0060123260250000005</v>
      </c>
      <c r="N70" s="126">
        <v>0.006036707315000001</v>
      </c>
      <c r="O70" s="126">
        <v>0.00602377573</v>
      </c>
      <c r="P70" s="126">
        <v>0.00600676772</v>
      </c>
      <c r="Q70" s="126">
        <v>0.005916610750000001</v>
      </c>
      <c r="R70" s="126">
        <v>0.005908258625000001</v>
      </c>
      <c r="S70" s="126">
        <v>0.00589702849</v>
      </c>
      <c r="T70" s="126">
        <v>0.005881285275000001</v>
      </c>
      <c r="U70" s="126">
        <v>0.0058733164050000005</v>
      </c>
      <c r="V70" s="126">
        <v>0.005869765620000002</v>
      </c>
      <c r="W70" s="126">
        <v>0.00587114499205</v>
      </c>
      <c r="X70" s="126">
        <v>0.005981020582350001</v>
      </c>
      <c r="Y70" s="126">
        <v>0.005975358452800001</v>
      </c>
      <c r="Z70" s="126">
        <v>0.005965611345599999</v>
      </c>
      <c r="AA70" s="126">
        <v>0.0059312354828000005</v>
      </c>
      <c r="AB70" s="126">
        <v>0.005872316453500001</v>
      </c>
    </row>
    <row r="71" spans="2:28" ht="12">
      <c r="B71" s="146" t="s">
        <v>180</v>
      </c>
      <c r="C71" s="124">
        <v>294.2490878385302</v>
      </c>
      <c r="D71" s="124">
        <v>244.24341637193726</v>
      </c>
      <c r="E71" s="124">
        <v>169.75265910028236</v>
      </c>
      <c r="F71" s="124">
        <v>137.17093427180262</v>
      </c>
      <c r="G71" s="124">
        <v>100.38047079563732</v>
      </c>
      <c r="H71" s="124">
        <v>59.50887378106533</v>
      </c>
      <c r="I71" s="124">
        <v>58.38960981752294</v>
      </c>
      <c r="J71" s="124">
        <v>33.57156249632633</v>
      </c>
      <c r="K71" s="124">
        <v>26.397585637108882</v>
      </c>
      <c r="L71" s="124">
        <v>13.431902549291834</v>
      </c>
      <c r="M71" s="124">
        <v>9.550817801394095</v>
      </c>
      <c r="N71" s="124">
        <v>9.186726074722806</v>
      </c>
      <c r="O71" s="124">
        <v>10.303747481459165</v>
      </c>
      <c r="P71" s="124">
        <v>12.324242080772935</v>
      </c>
      <c r="Q71" s="124">
        <v>11.191102312349267</v>
      </c>
      <c r="R71" s="124">
        <v>10.945927751849904</v>
      </c>
      <c r="S71" s="124">
        <v>11.233384099095236</v>
      </c>
      <c r="T71" s="124">
        <v>9.24971072461442</v>
      </c>
      <c r="U71" s="124">
        <v>15.701374074024276</v>
      </c>
      <c r="V71" s="124">
        <v>19.444938204996067</v>
      </c>
      <c r="W71" s="124">
        <v>19.019191691874987</v>
      </c>
      <c r="X71" s="124">
        <v>17.864576442811597</v>
      </c>
      <c r="Y71" s="124">
        <v>16.93764926513537</v>
      </c>
      <c r="Z71" s="124">
        <v>19.812151782857104</v>
      </c>
      <c r="AA71" s="124">
        <v>22.59755510950672</v>
      </c>
      <c r="AB71" s="124">
        <v>21.889898290912132</v>
      </c>
    </row>
    <row r="72" spans="2:28" ht="12">
      <c r="B72" s="147" t="s">
        <v>181</v>
      </c>
      <c r="C72" s="124">
        <v>294.2490878385302</v>
      </c>
      <c r="D72" s="124">
        <v>244.24341637193726</v>
      </c>
      <c r="E72" s="124">
        <v>169.75265910028236</v>
      </c>
      <c r="F72" s="124">
        <v>137.17093427180262</v>
      </c>
      <c r="G72" s="124">
        <v>100.38047079563732</v>
      </c>
      <c r="H72" s="124">
        <v>59.50887378106533</v>
      </c>
      <c r="I72" s="124">
        <v>58.38960981752294</v>
      </c>
      <c r="J72" s="124">
        <v>33.57156249632633</v>
      </c>
      <c r="K72" s="124">
        <v>26.397585637108882</v>
      </c>
      <c r="L72" s="124">
        <v>13.431902549291834</v>
      </c>
      <c r="M72" s="124">
        <v>9.550817801394095</v>
      </c>
      <c r="N72" s="124">
        <v>9.186726074722806</v>
      </c>
      <c r="O72" s="124">
        <v>10.303747481459165</v>
      </c>
      <c r="P72" s="124">
        <v>12.324242080772935</v>
      </c>
      <c r="Q72" s="124">
        <v>11.191102312349267</v>
      </c>
      <c r="R72" s="124">
        <v>10.945927751849904</v>
      </c>
      <c r="S72" s="124">
        <v>11.233384099095236</v>
      </c>
      <c r="T72" s="124">
        <v>9.24971072461442</v>
      </c>
      <c r="U72" s="124">
        <v>15.701374074024276</v>
      </c>
      <c r="V72" s="124">
        <v>19.444938204996067</v>
      </c>
      <c r="W72" s="124">
        <v>19.019191691874987</v>
      </c>
      <c r="X72" s="124">
        <v>17.864576442811597</v>
      </c>
      <c r="Y72" s="124">
        <v>16.93764926513537</v>
      </c>
      <c r="Z72" s="124">
        <v>19.812151782857104</v>
      </c>
      <c r="AA72" s="124">
        <v>22.59755510950672</v>
      </c>
      <c r="AB72" s="124">
        <v>21.889898290912132</v>
      </c>
    </row>
    <row r="74" spans="2:28" ht="12">
      <c r="B74" s="120" t="s">
        <v>48</v>
      </c>
      <c r="C74" s="121">
        <v>1990</v>
      </c>
      <c r="D74" s="121">
        <v>1991</v>
      </c>
      <c r="E74" s="121">
        <v>1992</v>
      </c>
      <c r="F74" s="121">
        <v>1993</v>
      </c>
      <c r="G74" s="121">
        <v>1994</v>
      </c>
      <c r="H74" s="121">
        <v>1995</v>
      </c>
      <c r="I74" s="121">
        <v>1996</v>
      </c>
      <c r="J74" s="121">
        <v>1997</v>
      </c>
      <c r="K74" s="121">
        <v>1998</v>
      </c>
      <c r="L74" s="121">
        <v>1999</v>
      </c>
      <c r="M74" s="121">
        <v>2000</v>
      </c>
      <c r="N74" s="121">
        <v>2001</v>
      </c>
      <c r="O74" s="121">
        <v>2002</v>
      </c>
      <c r="P74" s="121">
        <v>2003</v>
      </c>
      <c r="Q74" s="121">
        <v>2004</v>
      </c>
      <c r="R74" s="121">
        <v>2005</v>
      </c>
      <c r="S74" s="121">
        <v>2006</v>
      </c>
      <c r="T74" s="121">
        <v>2007</v>
      </c>
      <c r="U74" s="121">
        <v>2008</v>
      </c>
      <c r="V74" s="121">
        <v>2009</v>
      </c>
      <c r="W74" s="121">
        <v>2010</v>
      </c>
      <c r="X74" s="121">
        <v>2011</v>
      </c>
      <c r="Y74" s="121">
        <v>2012</v>
      </c>
      <c r="Z74" s="121">
        <v>2013</v>
      </c>
      <c r="AA74" s="121">
        <v>2014</v>
      </c>
      <c r="AB74" s="121">
        <v>2015</v>
      </c>
    </row>
    <row r="75" spans="2:28" ht="12">
      <c r="B75" s="143" t="s">
        <v>49</v>
      </c>
      <c r="C75" s="148">
        <v>99.54491980420471</v>
      </c>
      <c r="D75" s="148">
        <v>99.48353341856844</v>
      </c>
      <c r="E75" s="148">
        <v>99.61273360936183</v>
      </c>
      <c r="F75" s="148">
        <v>99.53297506260283</v>
      </c>
      <c r="G75" s="148">
        <v>99.49178938399423</v>
      </c>
      <c r="H75" s="148">
        <v>99.22860996439145</v>
      </c>
      <c r="I75" s="148">
        <v>99.33345948770462</v>
      </c>
      <c r="J75" s="148">
        <v>98.59645901954501</v>
      </c>
      <c r="K75" s="148">
        <v>98.35225731589809</v>
      </c>
      <c r="L75" s="148">
        <v>97.16604313983845</v>
      </c>
      <c r="M75" s="148">
        <v>94.79356839670092</v>
      </c>
      <c r="N75" s="148">
        <v>94.88351318908617</v>
      </c>
      <c r="O75" s="148">
        <v>94.8360690867348</v>
      </c>
      <c r="P75" s="148">
        <v>95.63337283205821</v>
      </c>
      <c r="Q75" s="148">
        <v>94.67428486730826</v>
      </c>
      <c r="R75" s="148">
        <v>93.58013501284182</v>
      </c>
      <c r="S75" s="148">
        <v>93.48776800715089</v>
      </c>
      <c r="T75" s="148">
        <v>90.39766003285912</v>
      </c>
      <c r="U75" s="148">
        <v>94.0481414506303</v>
      </c>
      <c r="V75" s="148">
        <v>97.38968359649883</v>
      </c>
      <c r="W75" s="148">
        <v>97.09122137882649</v>
      </c>
      <c r="X75" s="148">
        <v>96.32053303273649</v>
      </c>
      <c r="Y75" s="148">
        <v>96.51637318737646</v>
      </c>
      <c r="Z75" s="148">
        <v>96.49668838966525</v>
      </c>
      <c r="AA75" s="148">
        <v>96.91389191226668</v>
      </c>
      <c r="AB75" s="148">
        <v>96.87542641789838</v>
      </c>
    </row>
    <row r="76" spans="2:28" ht="12">
      <c r="B76" s="144" t="s">
        <v>116</v>
      </c>
      <c r="C76" s="148">
        <v>0.4530334032260151</v>
      </c>
      <c r="D76" s="148">
        <v>0.513996451685746</v>
      </c>
      <c r="E76" s="148">
        <v>0.38370935168397413</v>
      </c>
      <c r="F76" s="148">
        <v>0.46262712601531697</v>
      </c>
      <c r="G76" s="148">
        <v>0.5021857723463763</v>
      </c>
      <c r="H76" s="148">
        <v>0.7612263993880787</v>
      </c>
      <c r="I76" s="148">
        <v>0.6561819265403237</v>
      </c>
      <c r="J76" s="148">
        <v>1.3855590215704165</v>
      </c>
      <c r="K76" s="148">
        <v>1.6249231344362385</v>
      </c>
      <c r="L76" s="148">
        <v>2.7891490796337104</v>
      </c>
      <c r="M76" s="148">
        <v>5.143480700559405</v>
      </c>
      <c r="N76" s="148">
        <v>5.050775617765178</v>
      </c>
      <c r="O76" s="148">
        <v>5.105468924160365</v>
      </c>
      <c r="P76" s="148">
        <v>4.317887718646382</v>
      </c>
      <c r="Q76" s="148">
        <v>5.2728462500306215</v>
      </c>
      <c r="R76" s="148">
        <v>6.365888213704681</v>
      </c>
      <c r="S76" s="148">
        <v>6.459736427505849</v>
      </c>
      <c r="T76" s="148">
        <v>9.538756516262236</v>
      </c>
      <c r="U76" s="148">
        <v>5.9144521645698065</v>
      </c>
      <c r="V76" s="148">
        <v>2.5801298039958405</v>
      </c>
      <c r="W76" s="148">
        <v>2.8779090390841957</v>
      </c>
      <c r="X76" s="148">
        <v>3.6459871889911364</v>
      </c>
      <c r="Y76" s="148">
        <v>3.4483482544289346</v>
      </c>
      <c r="Z76" s="148">
        <v>3.473200739940747</v>
      </c>
      <c r="AA76" s="148">
        <v>3.0598608434891554</v>
      </c>
      <c r="AB76" s="148">
        <v>3.0977469775397384</v>
      </c>
    </row>
    <row r="77" spans="2:28" ht="12">
      <c r="B77" s="145" t="s">
        <v>117</v>
      </c>
      <c r="C77" s="148" t="s">
        <v>122</v>
      </c>
      <c r="D77" s="148" t="s">
        <v>122</v>
      </c>
      <c r="E77" s="148" t="s">
        <v>122</v>
      </c>
      <c r="F77" s="148" t="s">
        <v>122</v>
      </c>
      <c r="G77" s="148" t="s">
        <v>122</v>
      </c>
      <c r="H77" s="148" t="s">
        <v>122</v>
      </c>
      <c r="I77" s="148" t="s">
        <v>122</v>
      </c>
      <c r="J77" s="148" t="s">
        <v>122</v>
      </c>
      <c r="K77" s="148" t="s">
        <v>122</v>
      </c>
      <c r="L77" s="148" t="s">
        <v>122</v>
      </c>
      <c r="M77" s="148" t="s">
        <v>122</v>
      </c>
      <c r="N77" s="148" t="s">
        <v>122</v>
      </c>
      <c r="O77" s="148" t="s">
        <v>122</v>
      </c>
      <c r="P77" s="148" t="s">
        <v>122</v>
      </c>
      <c r="Q77" s="148" t="s">
        <v>122</v>
      </c>
      <c r="R77" s="148" t="s">
        <v>122</v>
      </c>
      <c r="S77" s="148" t="s">
        <v>122</v>
      </c>
      <c r="T77" s="148" t="s">
        <v>122</v>
      </c>
      <c r="U77" s="148" t="s">
        <v>122</v>
      </c>
      <c r="V77" s="148" t="s">
        <v>122</v>
      </c>
      <c r="W77" s="148" t="s">
        <v>122</v>
      </c>
      <c r="X77" s="148" t="s">
        <v>122</v>
      </c>
      <c r="Y77" s="148" t="s">
        <v>122</v>
      </c>
      <c r="Z77" s="148" t="s">
        <v>122</v>
      </c>
      <c r="AA77" s="148" t="s">
        <v>122</v>
      </c>
      <c r="AB77" s="148" t="s">
        <v>122</v>
      </c>
    </row>
    <row r="78" spans="2:28" ht="12">
      <c r="B78" s="144" t="s">
        <v>143</v>
      </c>
      <c r="C78" s="148" t="s">
        <v>173</v>
      </c>
      <c r="D78" s="148" t="s">
        <v>173</v>
      </c>
      <c r="E78" s="148" t="s">
        <v>173</v>
      </c>
      <c r="F78" s="148" t="s">
        <v>173</v>
      </c>
      <c r="G78" s="148" t="s">
        <v>173</v>
      </c>
      <c r="H78" s="148" t="s">
        <v>173</v>
      </c>
      <c r="I78" s="148" t="s">
        <v>173</v>
      </c>
      <c r="J78" s="148" t="s">
        <v>173</v>
      </c>
      <c r="K78" s="148" t="s">
        <v>173</v>
      </c>
      <c r="L78" s="148" t="s">
        <v>173</v>
      </c>
      <c r="M78" s="148" t="s">
        <v>173</v>
      </c>
      <c r="N78" s="148" t="s">
        <v>173</v>
      </c>
      <c r="O78" s="148" t="s">
        <v>173</v>
      </c>
      <c r="P78" s="148" t="s">
        <v>173</v>
      </c>
      <c r="Q78" s="148" t="s">
        <v>173</v>
      </c>
      <c r="R78" s="148" t="s">
        <v>173</v>
      </c>
      <c r="S78" s="148" t="s">
        <v>173</v>
      </c>
      <c r="T78" s="148" t="s">
        <v>173</v>
      </c>
      <c r="U78" s="148" t="s">
        <v>173</v>
      </c>
      <c r="V78" s="148" t="s">
        <v>173</v>
      </c>
      <c r="W78" s="148" t="s">
        <v>173</v>
      </c>
      <c r="X78" s="148" t="s">
        <v>173</v>
      </c>
      <c r="Y78" s="148" t="s">
        <v>173</v>
      </c>
      <c r="Z78" s="148" t="s">
        <v>173</v>
      </c>
      <c r="AA78" s="148" t="s">
        <v>173</v>
      </c>
      <c r="AB78" s="148" t="s">
        <v>173</v>
      </c>
    </row>
    <row r="79" spans="2:28" ht="12">
      <c r="B79" s="144" t="s">
        <v>119</v>
      </c>
      <c r="C79" s="148">
        <v>0.002046792569261915</v>
      </c>
      <c r="D79" s="148">
        <v>0.002470129745815817</v>
      </c>
      <c r="E79" s="148">
        <v>0.003557038954207438</v>
      </c>
      <c r="F79" s="148">
        <v>0.004397811381853413</v>
      </c>
      <c r="G79" s="148">
        <v>0.006024843659393202</v>
      </c>
      <c r="H79" s="148">
        <v>0.010163636220459696</v>
      </c>
      <c r="I79" s="148">
        <v>0.01035858575507191</v>
      </c>
      <c r="J79" s="148">
        <v>0.017981958884578573</v>
      </c>
      <c r="K79" s="148">
        <v>0.022819549665678212</v>
      </c>
      <c r="L79" s="148">
        <v>0.04480778052783976</v>
      </c>
      <c r="M79" s="148">
        <v>0.06295090273968378</v>
      </c>
      <c r="N79" s="148">
        <v>0.06571119314866639</v>
      </c>
      <c r="O79" s="148">
        <v>0.058461989104831434</v>
      </c>
      <c r="P79" s="148">
        <v>0.048739449295394525</v>
      </c>
      <c r="Q79" s="148">
        <v>0.05286888266110373</v>
      </c>
      <c r="R79" s="148">
        <v>0.05397677345350176</v>
      </c>
      <c r="S79" s="148">
        <v>0.052495565343260726</v>
      </c>
      <c r="T79" s="148">
        <v>0.06358345087862373</v>
      </c>
      <c r="U79" s="148">
        <v>0.03740638479989201</v>
      </c>
      <c r="V79" s="148">
        <v>0.03018659950532452</v>
      </c>
      <c r="W79" s="148">
        <v>0.030869582089328003</v>
      </c>
      <c r="X79" s="148">
        <v>0.03347977827236236</v>
      </c>
      <c r="Y79" s="148">
        <v>0.03527855819461169</v>
      </c>
      <c r="Z79" s="148">
        <v>0.030110870394006745</v>
      </c>
      <c r="AA79" s="148">
        <v>0.026247244244156077</v>
      </c>
      <c r="AB79" s="148">
        <v>0.02682660456187669</v>
      </c>
    </row>
    <row r="80" spans="2:28" ht="12">
      <c r="B80" s="146" t="s">
        <v>183</v>
      </c>
      <c r="C80" s="149">
        <v>100</v>
      </c>
      <c r="D80" s="149">
        <v>100</v>
      </c>
      <c r="E80" s="149">
        <v>100</v>
      </c>
      <c r="F80" s="149">
        <v>100</v>
      </c>
      <c r="G80" s="149">
        <v>100</v>
      </c>
      <c r="H80" s="149">
        <v>100</v>
      </c>
      <c r="I80" s="149">
        <v>100</v>
      </c>
      <c r="J80" s="149">
        <v>100</v>
      </c>
      <c r="K80" s="149">
        <v>100</v>
      </c>
      <c r="L80" s="149">
        <v>100.00000000000001</v>
      </c>
      <c r="M80" s="149">
        <v>100</v>
      </c>
      <c r="N80" s="149">
        <v>100</v>
      </c>
      <c r="O80" s="149">
        <v>100</v>
      </c>
      <c r="P80" s="149">
        <v>100</v>
      </c>
      <c r="Q80" s="149">
        <v>100</v>
      </c>
      <c r="R80" s="149">
        <v>100</v>
      </c>
      <c r="S80" s="149">
        <v>100</v>
      </c>
      <c r="T80" s="149">
        <v>100</v>
      </c>
      <c r="U80" s="149">
        <v>100</v>
      </c>
      <c r="V80" s="149">
        <v>100</v>
      </c>
      <c r="W80" s="149">
        <v>100</v>
      </c>
      <c r="X80" s="149">
        <v>100</v>
      </c>
      <c r="Y80" s="149">
        <v>100</v>
      </c>
      <c r="Z80" s="149">
        <v>100</v>
      </c>
      <c r="AA80" s="149">
        <v>100</v>
      </c>
      <c r="AB80" s="149">
        <v>100</v>
      </c>
    </row>
    <row r="81" spans="2:28" ht="12">
      <c r="B81" s="147" t="s">
        <v>181</v>
      </c>
      <c r="C81" s="149">
        <v>100</v>
      </c>
      <c r="D81" s="149">
        <v>100</v>
      </c>
      <c r="E81" s="149">
        <v>100</v>
      </c>
      <c r="F81" s="149">
        <v>100</v>
      </c>
      <c r="G81" s="149">
        <v>100</v>
      </c>
      <c r="H81" s="149">
        <v>100</v>
      </c>
      <c r="I81" s="149">
        <v>100</v>
      </c>
      <c r="J81" s="149">
        <v>100</v>
      </c>
      <c r="K81" s="149">
        <v>100</v>
      </c>
      <c r="L81" s="149">
        <v>100.00000000000001</v>
      </c>
      <c r="M81" s="149">
        <v>100</v>
      </c>
      <c r="N81" s="149">
        <v>100</v>
      </c>
      <c r="O81" s="149">
        <v>100</v>
      </c>
      <c r="P81" s="149">
        <v>100</v>
      </c>
      <c r="Q81" s="149">
        <v>100</v>
      </c>
      <c r="R81" s="149">
        <v>100</v>
      </c>
      <c r="S81" s="149">
        <v>100</v>
      </c>
      <c r="T81" s="149">
        <v>100</v>
      </c>
      <c r="U81" s="149">
        <v>100</v>
      </c>
      <c r="V81" s="149">
        <v>100</v>
      </c>
      <c r="W81" s="149">
        <v>100</v>
      </c>
      <c r="X81" s="149">
        <v>100</v>
      </c>
      <c r="Y81" s="149">
        <v>100</v>
      </c>
      <c r="Z81" s="149">
        <v>100</v>
      </c>
      <c r="AA81" s="149">
        <v>100</v>
      </c>
      <c r="AB81" s="149">
        <v>100</v>
      </c>
    </row>
  </sheetData>
  <sheetProtection/>
  <mergeCells count="7">
    <mergeCell ref="B63:AB63"/>
    <mergeCell ref="B57:AB57"/>
    <mergeCell ref="B58:AB58"/>
    <mergeCell ref="B59:AB59"/>
    <mergeCell ref="B60:AB60"/>
    <mergeCell ref="B61:AB61"/>
    <mergeCell ref="B62:AB62"/>
  </mergeCells>
  <dataValidations count="1">
    <dataValidation allowBlank="1" showInputMessage="1" showErrorMessage="1" sqref="IO63277:IV65536 C63277:C6553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C46"/>
  <sheetViews>
    <sheetView zoomScale="75" zoomScaleNormal="75" zoomScalePageLayoutView="0" workbookViewId="0" topLeftCell="A1">
      <selection activeCell="B2" sqref="B2"/>
    </sheetView>
  </sheetViews>
  <sheetFormatPr defaultColWidth="9.140625" defaultRowHeight="12.75"/>
  <cols>
    <col min="1" max="1" width="5.00390625" style="0" customWidth="1"/>
    <col min="2" max="2" width="56.7109375" style="0" customWidth="1"/>
    <col min="3" max="3" width="15.57421875" style="0" customWidth="1"/>
  </cols>
  <sheetData>
    <row r="2" spans="1:29" ht="18">
      <c r="A2" s="12"/>
      <c r="B2" s="12" t="s">
        <v>18</v>
      </c>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17" ht="13.5">
      <c r="A3" s="1"/>
      <c r="B3" s="2"/>
      <c r="C3" s="1"/>
      <c r="D3" s="1"/>
      <c r="E3" s="1"/>
      <c r="F3" s="1"/>
      <c r="G3" s="1"/>
      <c r="H3" s="1"/>
      <c r="I3" s="1"/>
      <c r="J3" s="1"/>
      <c r="K3" s="1"/>
      <c r="L3" s="1"/>
      <c r="M3" s="1"/>
      <c r="N3" s="1"/>
      <c r="O3" s="1"/>
      <c r="P3" s="1"/>
      <c r="Q3" s="1"/>
    </row>
    <row r="4" spans="1:29" ht="18.75" customHeight="1">
      <c r="A4" s="60" t="s">
        <v>20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2"/>
    </row>
    <row r="5" spans="1:29" ht="12.75">
      <c r="A5" s="18"/>
      <c r="B5" s="19"/>
      <c r="C5" s="20" t="s">
        <v>6</v>
      </c>
      <c r="D5" s="20">
        <v>1990</v>
      </c>
      <c r="E5" s="20">
        <v>1991</v>
      </c>
      <c r="F5" s="20">
        <v>1992</v>
      </c>
      <c r="G5" s="20">
        <v>1993</v>
      </c>
      <c r="H5" s="20">
        <v>1994</v>
      </c>
      <c r="I5" s="20">
        <v>1995</v>
      </c>
      <c r="J5" s="20">
        <v>1996</v>
      </c>
      <c r="K5" s="20">
        <v>1997</v>
      </c>
      <c r="L5" s="20">
        <v>1998</v>
      </c>
      <c r="M5" s="20">
        <v>1999</v>
      </c>
      <c r="N5" s="20">
        <v>2000</v>
      </c>
      <c r="O5" s="20">
        <v>2001</v>
      </c>
      <c r="P5" s="20">
        <v>2002</v>
      </c>
      <c r="Q5" s="20">
        <v>2003</v>
      </c>
      <c r="R5" s="20">
        <v>2004</v>
      </c>
      <c r="S5" s="20">
        <v>2005</v>
      </c>
      <c r="T5" s="20">
        <v>2006</v>
      </c>
      <c r="U5" s="20">
        <v>2007</v>
      </c>
      <c r="V5" s="20">
        <v>2008</v>
      </c>
      <c r="W5" s="20">
        <v>2009</v>
      </c>
      <c r="X5" s="20">
        <v>2010</v>
      </c>
      <c r="Y5" s="20">
        <v>2011</v>
      </c>
      <c r="Z5" s="20">
        <v>2012</v>
      </c>
      <c r="AA5" s="20">
        <v>2013</v>
      </c>
      <c r="AB5" s="20">
        <v>2014</v>
      </c>
      <c r="AC5" s="20">
        <v>2015</v>
      </c>
    </row>
    <row r="6" spans="1:29" ht="15">
      <c r="A6" s="21">
        <v>1</v>
      </c>
      <c r="B6" s="22" t="s">
        <v>22</v>
      </c>
      <c r="C6" s="23" t="s">
        <v>3</v>
      </c>
      <c r="D6" s="24">
        <v>34.895181686686236</v>
      </c>
      <c r="E6" s="24">
        <v>31.03594562825492</v>
      </c>
      <c r="F6" s="24">
        <v>21.319114117915696</v>
      </c>
      <c r="G6" s="24">
        <v>16.095896951371387</v>
      </c>
      <c r="H6" s="24">
        <v>14.980274869696533</v>
      </c>
      <c r="I6" s="24">
        <v>11.5887264400114</v>
      </c>
      <c r="J6" s="24">
        <v>11.76780832752736</v>
      </c>
      <c r="K6" s="24">
        <v>10.719367318193589</v>
      </c>
      <c r="L6" s="24">
        <v>9.18515475858852</v>
      </c>
      <c r="M6" s="24">
        <v>7.2032621390657505</v>
      </c>
      <c r="N6" s="24">
        <v>6.450362849997236</v>
      </c>
      <c r="O6" s="24">
        <v>7.0595409364707065</v>
      </c>
      <c r="P6" s="24">
        <v>6.782746486959728</v>
      </c>
      <c r="Q6" s="24">
        <v>7.486279808299805</v>
      </c>
      <c r="R6" s="24">
        <v>8.016288328829058</v>
      </c>
      <c r="S6" s="24">
        <v>8.384996301788137</v>
      </c>
      <c r="T6" s="24">
        <v>7.739773216812282</v>
      </c>
      <c r="U6" s="24">
        <v>8.126359378175332</v>
      </c>
      <c r="V6" s="24">
        <v>8.792984963259876</v>
      </c>
      <c r="W6" s="24">
        <v>9.089807861825232</v>
      </c>
      <c r="X6" s="24">
        <v>9.656978517886342</v>
      </c>
      <c r="Y6" s="24">
        <v>9.828826021434256</v>
      </c>
      <c r="Z6" s="24">
        <v>9.506504426837806</v>
      </c>
      <c r="AA6" s="24">
        <v>8.488209631696646</v>
      </c>
      <c r="AB6" s="24">
        <v>9.260876392020045</v>
      </c>
      <c r="AC6" s="24">
        <v>9.39556294179224</v>
      </c>
    </row>
    <row r="7" spans="1:29" ht="15">
      <c r="A7" s="21">
        <v>2</v>
      </c>
      <c r="B7" s="22" t="s">
        <v>23</v>
      </c>
      <c r="C7" s="23" t="s">
        <v>3</v>
      </c>
      <c r="D7" s="24">
        <v>29.012752951664034</v>
      </c>
      <c r="E7" s="24">
        <v>23.39662776006504</v>
      </c>
      <c r="F7" s="24">
        <v>14.211536483023643</v>
      </c>
      <c r="G7" s="24">
        <v>8.898183388172283</v>
      </c>
      <c r="H7" s="24">
        <v>8.572091393240573</v>
      </c>
      <c r="I7" s="24">
        <v>5.037342347229059</v>
      </c>
      <c r="J7" s="24">
        <v>5.471714111007973</v>
      </c>
      <c r="K7" s="24">
        <v>4.5634052443369875</v>
      </c>
      <c r="L7" s="24">
        <v>2.9740272976247066</v>
      </c>
      <c r="M7" s="24">
        <v>1.017640832457187</v>
      </c>
      <c r="N7" s="24">
        <v>0.3199055214801134</v>
      </c>
      <c r="O7" s="24">
        <v>1.183653684214128</v>
      </c>
      <c r="P7" s="24">
        <v>1.8324957011752072</v>
      </c>
      <c r="Q7" s="24">
        <v>2.4731834685288128</v>
      </c>
      <c r="R7" s="24">
        <v>4.04633009762485</v>
      </c>
      <c r="S7" s="24">
        <v>3.5447337679900004</v>
      </c>
      <c r="T7" s="24">
        <v>2.6377945153600404</v>
      </c>
      <c r="U7" s="24">
        <v>3.032830409213081</v>
      </c>
      <c r="V7" s="24">
        <v>4.237711865013447</v>
      </c>
      <c r="W7" s="24">
        <v>5.169570208593878</v>
      </c>
      <c r="X7" s="24">
        <v>6.359591245957863</v>
      </c>
      <c r="Y7" s="24">
        <v>7.115724116963787</v>
      </c>
      <c r="Z7" s="24">
        <v>6.489162830420126</v>
      </c>
      <c r="AA7" s="24">
        <v>5.871581233483861</v>
      </c>
      <c r="AB7" s="24">
        <v>6.537624297418287</v>
      </c>
      <c r="AC7" s="24">
        <v>6.4909951729958335</v>
      </c>
    </row>
    <row r="8" spans="1:29" ht="15">
      <c r="A8" s="21">
        <v>3</v>
      </c>
      <c r="B8" s="22" t="s">
        <v>24</v>
      </c>
      <c r="C8" s="23" t="s">
        <v>3</v>
      </c>
      <c r="D8" s="24">
        <v>5.703599113413553</v>
      </c>
      <c r="E8" s="24">
        <v>5.287272087574023</v>
      </c>
      <c r="F8" s="24">
        <v>4.857369684025758</v>
      </c>
      <c r="G8" s="24">
        <v>4.5944421727575016</v>
      </c>
      <c r="H8" s="24">
        <v>4.423735553638064</v>
      </c>
      <c r="I8" s="24">
        <v>4.167252017992362</v>
      </c>
      <c r="J8" s="24">
        <v>4.093624498682937</v>
      </c>
      <c r="K8" s="24">
        <v>3.7181224097504404</v>
      </c>
      <c r="L8" s="24">
        <v>3.5327532400842965</v>
      </c>
      <c r="M8" s="24">
        <v>3.3915372966672694</v>
      </c>
      <c r="N8" s="24">
        <v>3.320937938857556</v>
      </c>
      <c r="O8" s="24">
        <v>3.322462835416536</v>
      </c>
      <c r="P8" s="24">
        <v>3.3680857547596705</v>
      </c>
      <c r="Q8" s="24">
        <v>3.2939743238878845</v>
      </c>
      <c r="R8" s="24">
        <v>3.2622027055850658</v>
      </c>
      <c r="S8" s="24">
        <v>3.3029731880671176</v>
      </c>
      <c r="T8" s="24">
        <v>3.1688023854389717</v>
      </c>
      <c r="U8" s="24">
        <v>2.9971374401540842</v>
      </c>
      <c r="V8" s="24">
        <v>2.9836587261845127</v>
      </c>
      <c r="W8" s="24">
        <v>2.8913227059175197</v>
      </c>
      <c r="X8" s="24">
        <v>2.9134484862777987</v>
      </c>
      <c r="Y8" s="24">
        <v>2.9767345773001996</v>
      </c>
      <c r="Z8" s="24">
        <v>2.928512815199691</v>
      </c>
      <c r="AA8" s="24">
        <v>2.8709759108395643</v>
      </c>
      <c r="AB8" s="24">
        <v>2.9366964787234786</v>
      </c>
      <c r="AC8" s="24">
        <v>2.862729571059216</v>
      </c>
    </row>
    <row r="9" spans="1:29" ht="15">
      <c r="A9" s="21">
        <v>4</v>
      </c>
      <c r="B9" s="22" t="s">
        <v>24</v>
      </c>
      <c r="C9" s="23" t="s">
        <v>3</v>
      </c>
      <c r="D9" s="24">
        <v>5.706268898240796</v>
      </c>
      <c r="E9" s="24">
        <v>5.289674642971726</v>
      </c>
      <c r="F9" s="24">
        <v>4.859570001627434</v>
      </c>
      <c r="G9" s="24">
        <v>4.5973890988390105</v>
      </c>
      <c r="H9" s="24">
        <v>4.425395632004761</v>
      </c>
      <c r="I9" s="24">
        <v>4.169491912599387</v>
      </c>
      <c r="J9" s="24">
        <v>4.095167061270458</v>
      </c>
      <c r="K9" s="24">
        <v>3.7208108684301724</v>
      </c>
      <c r="L9" s="24">
        <v>3.535229866063688</v>
      </c>
      <c r="M9" s="24">
        <v>3.393929615774195</v>
      </c>
      <c r="N9" s="24">
        <v>3.321850318313776</v>
      </c>
      <c r="O9" s="24">
        <v>3.323740857079492</v>
      </c>
      <c r="P9" s="24">
        <v>3.368355818042237</v>
      </c>
      <c r="Q9" s="24">
        <v>3.2940401018795726</v>
      </c>
      <c r="R9" s="24">
        <v>3.2624156019368895</v>
      </c>
      <c r="S9" s="24">
        <v>3.303222541429536</v>
      </c>
      <c r="T9" s="24">
        <v>3.169065323205555</v>
      </c>
      <c r="U9" s="24">
        <v>2.998763578814575</v>
      </c>
      <c r="V9" s="24">
        <v>2.9844363808572165</v>
      </c>
      <c r="W9" s="24">
        <v>2.8916555571477724</v>
      </c>
      <c r="X9" s="24">
        <v>2.913593930484498</v>
      </c>
      <c r="Y9" s="24">
        <v>2.9769034192262778</v>
      </c>
      <c r="Z9" s="24">
        <v>2.929772407989226</v>
      </c>
      <c r="AA9" s="24">
        <v>2.871911632454364</v>
      </c>
      <c r="AB9" s="24">
        <v>2.936818602135704</v>
      </c>
      <c r="AC9" s="24">
        <v>2.8634376686513607</v>
      </c>
    </row>
    <row r="10" spans="1:29" ht="15">
      <c r="A10" s="21">
        <v>5</v>
      </c>
      <c r="B10" s="22" t="s">
        <v>25</v>
      </c>
      <c r="C10" s="23" t="s">
        <v>3</v>
      </c>
      <c r="D10" s="24">
        <v>2.801268792089273</v>
      </c>
      <c r="E10" s="24">
        <v>2.6645570535050656</v>
      </c>
      <c r="F10" s="24">
        <v>2.208523704241872</v>
      </c>
      <c r="G10" s="24">
        <v>2.248266100639587</v>
      </c>
      <c r="H10" s="24">
        <v>1.798678835830269</v>
      </c>
      <c r="I10" s="24">
        <v>1.889233542236991</v>
      </c>
      <c r="J10" s="24">
        <v>1.845671097301153</v>
      </c>
      <c r="K10" s="24">
        <v>1.8592825180735466</v>
      </c>
      <c r="L10" s="24">
        <v>1.6807021038588694</v>
      </c>
      <c r="M10" s="24">
        <v>1.5194755736453418</v>
      </c>
      <c r="N10" s="24">
        <v>1.425990352266132</v>
      </c>
      <c r="O10" s="24">
        <v>1.5813266082289363</v>
      </c>
      <c r="P10" s="24">
        <v>1.6343008611130827</v>
      </c>
      <c r="Q10" s="24">
        <v>1.4181779069980933</v>
      </c>
      <c r="R10" s="24">
        <v>1.6621077740628893</v>
      </c>
      <c r="S10" s="24">
        <v>1.6839252797002622</v>
      </c>
      <c r="T10" s="24">
        <v>1.5988610064434592</v>
      </c>
      <c r="U10" s="24">
        <v>1.0149466774110205</v>
      </c>
      <c r="V10" s="24">
        <v>1.6065872829614718</v>
      </c>
      <c r="W10" s="24">
        <v>1.3993671584011746</v>
      </c>
      <c r="X10" s="24">
        <v>1.5789482198349687</v>
      </c>
      <c r="Y10" s="24">
        <v>1.5772331997437277</v>
      </c>
      <c r="Z10" s="24">
        <v>1.183877223368044</v>
      </c>
      <c r="AA10" s="24">
        <v>1.6509452402417912</v>
      </c>
      <c r="AB10" s="24">
        <v>1.8494108087249799</v>
      </c>
      <c r="AC10" s="24">
        <v>1.5145203016348383</v>
      </c>
    </row>
    <row r="11" spans="1:29" ht="15">
      <c r="A11" s="21">
        <v>6</v>
      </c>
      <c r="B11" s="22" t="s">
        <v>26</v>
      </c>
      <c r="C11" s="23" t="s">
        <v>3</v>
      </c>
      <c r="D11" s="24">
        <v>2.8613768981732925</v>
      </c>
      <c r="E11" s="24">
        <v>2.7241242201176696</v>
      </c>
      <c r="F11" s="24">
        <v>2.2624750318262805</v>
      </c>
      <c r="G11" s="24">
        <v>2.306386636838211</v>
      </c>
      <c r="H11" s="24">
        <v>1.859657714958092</v>
      </c>
      <c r="I11" s="24">
        <v>1.956322977639434</v>
      </c>
      <c r="J11" s="24">
        <v>1.9139896898925406</v>
      </c>
      <c r="K11" s="24">
        <v>1.9239267960141562</v>
      </c>
      <c r="L11" s="24">
        <v>1.7479833134110125</v>
      </c>
      <c r="M11" s="24">
        <v>1.5906439427050891</v>
      </c>
      <c r="N11" s="24">
        <v>1.498514290934406</v>
      </c>
      <c r="O11" s="24">
        <v>1.6631026346391138</v>
      </c>
      <c r="P11" s="24">
        <v>1.717317821017527</v>
      </c>
      <c r="Q11" s="24">
        <v>1.5038766270332429</v>
      </c>
      <c r="R11" s="24">
        <v>1.7472048091317334</v>
      </c>
      <c r="S11" s="24">
        <v>1.759573053029689</v>
      </c>
      <c r="T11" s="24">
        <v>1.6650808474711654</v>
      </c>
      <c r="U11" s="24">
        <v>1.082644215872875</v>
      </c>
      <c r="V11" s="24">
        <v>1.673531735184379</v>
      </c>
      <c r="W11" s="24">
        <v>1.467140649123699</v>
      </c>
      <c r="X11" s="24">
        <v>1.6460784846527887</v>
      </c>
      <c r="Y11" s="24">
        <v>1.646148471177978</v>
      </c>
      <c r="Z11" s="24">
        <v>1.2548124232017301</v>
      </c>
      <c r="AA11" s="24">
        <v>1.719590951642019</v>
      </c>
      <c r="AB11" s="24">
        <v>1.9114961288337189</v>
      </c>
      <c r="AC11" s="24">
        <v>1.5729806036461509</v>
      </c>
    </row>
    <row r="12" spans="1:29" ht="18.75" customHeight="1">
      <c r="A12" s="21">
        <v>7</v>
      </c>
      <c r="B12" s="22" t="s">
        <v>5</v>
      </c>
      <c r="C12" s="23" t="s">
        <v>3</v>
      </c>
      <c r="D12" s="24" t="s">
        <v>0</v>
      </c>
      <c r="E12" s="24" t="s">
        <v>0</v>
      </c>
      <c r="F12" s="24" t="s">
        <v>0</v>
      </c>
      <c r="G12" s="24" t="s">
        <v>0</v>
      </c>
      <c r="H12" s="24" t="s">
        <v>0</v>
      </c>
      <c r="I12" s="24">
        <v>0.0045878579887128</v>
      </c>
      <c r="J12" s="24">
        <v>0.0051847124223213005</v>
      </c>
      <c r="K12" s="24">
        <v>0.0059997172550292</v>
      </c>
      <c r="L12" s="24">
        <v>0.007484338275328552</v>
      </c>
      <c r="M12" s="24">
        <v>0.008571356632545957</v>
      </c>
      <c r="N12" s="24">
        <v>0.010462985884046412</v>
      </c>
      <c r="O12" s="24">
        <v>0.012851337968571663</v>
      </c>
      <c r="P12" s="24">
        <v>0.01689279260003869</v>
      </c>
      <c r="Q12" s="24">
        <v>0.02366943449015024</v>
      </c>
      <c r="R12" s="24">
        <v>0.03107424508959118</v>
      </c>
      <c r="S12" s="24">
        <v>0.04215215221202881</v>
      </c>
      <c r="T12" s="24">
        <v>0.054701982269481794</v>
      </c>
      <c r="U12" s="24">
        <v>0.06980859663306942</v>
      </c>
      <c r="V12" s="24">
        <v>0.08467477649195476</v>
      </c>
      <c r="W12" s="24">
        <v>0.09324893369259564</v>
      </c>
      <c r="X12" s="24">
        <v>0.11342816288449646</v>
      </c>
      <c r="Y12" s="24">
        <v>0.11953782043225496</v>
      </c>
      <c r="Z12" s="24">
        <v>0.12884676356696736</v>
      </c>
      <c r="AA12" s="24">
        <v>0.1375610722690604</v>
      </c>
      <c r="AB12" s="24">
        <v>0.15137006069524933</v>
      </c>
      <c r="AC12" s="24">
        <v>0.1794375132883825</v>
      </c>
    </row>
    <row r="13" spans="1:29" ht="15">
      <c r="A13" s="21">
        <v>8</v>
      </c>
      <c r="B13" s="22" t="s">
        <v>27</v>
      </c>
      <c r="C13" s="23" t="s">
        <v>3</v>
      </c>
      <c r="D13" s="24" t="s">
        <v>0</v>
      </c>
      <c r="E13" s="24" t="s">
        <v>0</v>
      </c>
      <c r="F13" s="24" t="s">
        <v>0</v>
      </c>
      <c r="G13" s="24" t="s">
        <v>0</v>
      </c>
      <c r="H13" s="24" t="s">
        <v>0</v>
      </c>
      <c r="I13" s="24" t="s">
        <v>0</v>
      </c>
      <c r="J13" s="24" t="s">
        <v>0</v>
      </c>
      <c r="K13" s="24" t="s">
        <v>0</v>
      </c>
      <c r="L13" s="24" t="s">
        <v>0</v>
      </c>
      <c r="M13" s="24" t="s">
        <v>0</v>
      </c>
      <c r="N13" s="24" t="s">
        <v>0</v>
      </c>
      <c r="O13" s="24" t="s">
        <v>0</v>
      </c>
      <c r="P13" s="24" t="s">
        <v>0</v>
      </c>
      <c r="Q13" s="24" t="s">
        <v>0</v>
      </c>
      <c r="R13" s="24" t="s">
        <v>0</v>
      </c>
      <c r="S13" s="24" t="s">
        <v>0</v>
      </c>
      <c r="T13" s="24">
        <v>2.30568E-05</v>
      </c>
      <c r="U13" s="24">
        <v>2.30568E-05</v>
      </c>
      <c r="V13" s="24">
        <v>2.8821000000000004E-05</v>
      </c>
      <c r="W13" s="24">
        <v>2.8821000000000004E-05</v>
      </c>
      <c r="X13" s="24">
        <v>4.0349400000000004E-05</v>
      </c>
      <c r="Y13" s="24">
        <v>4.0349400000000004E-05</v>
      </c>
      <c r="Z13" s="24">
        <v>4.0349400000000004E-05</v>
      </c>
      <c r="AA13" s="24">
        <v>4.0349400000000004E-05</v>
      </c>
      <c r="AB13" s="24">
        <v>4.0349400000000004E-05</v>
      </c>
      <c r="AC13" s="24">
        <v>4.0349400000000004E-05</v>
      </c>
    </row>
    <row r="14" spans="1:29" ht="15">
      <c r="A14" s="21">
        <v>9</v>
      </c>
      <c r="B14" s="25" t="s">
        <v>28</v>
      </c>
      <c r="C14" s="23" t="s">
        <v>3</v>
      </c>
      <c r="D14" s="24" t="s">
        <v>0</v>
      </c>
      <c r="E14" s="24" t="s">
        <v>0</v>
      </c>
      <c r="F14" s="24" t="s">
        <v>0</v>
      </c>
      <c r="G14" s="24" t="s">
        <v>0</v>
      </c>
      <c r="H14" s="24" t="s">
        <v>0</v>
      </c>
      <c r="I14" s="24" t="s">
        <v>0</v>
      </c>
      <c r="J14" s="24" t="s">
        <v>0</v>
      </c>
      <c r="K14" s="24" t="s">
        <v>0</v>
      </c>
      <c r="L14" s="24" t="s">
        <v>0</v>
      </c>
      <c r="M14" s="24" t="s">
        <v>0</v>
      </c>
      <c r="N14" s="24" t="s">
        <v>0</v>
      </c>
      <c r="O14" s="24" t="s">
        <v>0</v>
      </c>
      <c r="P14" s="24" t="s">
        <v>0</v>
      </c>
      <c r="Q14" s="24">
        <v>7.1136E-06</v>
      </c>
      <c r="R14" s="24">
        <v>7.1136E-06</v>
      </c>
      <c r="S14" s="24">
        <v>5.69088E-05</v>
      </c>
      <c r="T14" s="24">
        <v>0.00033018960000000003</v>
      </c>
      <c r="U14" s="24">
        <v>0.00042978000000000005</v>
      </c>
      <c r="V14" s="24">
        <v>0.0005175144000000001</v>
      </c>
      <c r="W14" s="24">
        <v>0.000560196</v>
      </c>
      <c r="X14" s="24">
        <v>0.0006796452000000001</v>
      </c>
      <c r="Y14" s="24">
        <v>0.00071396832</v>
      </c>
      <c r="Z14" s="24">
        <v>0.0007709865600000001</v>
      </c>
      <c r="AA14" s="24">
        <v>0.0009700488000000001</v>
      </c>
      <c r="AB14" s="24">
        <v>0.001057488624</v>
      </c>
      <c r="AC14" s="24">
        <v>0.001057488624</v>
      </c>
    </row>
    <row r="15" spans="1:29" ht="31.5" customHeight="1">
      <c r="A15" s="21">
        <v>10</v>
      </c>
      <c r="B15" s="22" t="s">
        <v>38</v>
      </c>
      <c r="C15" s="23" t="s">
        <v>3</v>
      </c>
      <c r="D15" s="24">
        <v>43.40004959218906</v>
      </c>
      <c r="E15" s="24">
        <v>38.987774769334</v>
      </c>
      <c r="F15" s="24">
        <v>28.385007506183328</v>
      </c>
      <c r="G15" s="24">
        <v>22.938605224768477</v>
      </c>
      <c r="H15" s="24">
        <v>21.202689259164863</v>
      </c>
      <c r="I15" s="24">
        <v>17.649799858229468</v>
      </c>
      <c r="J15" s="24">
        <v>17.71228863593377</v>
      </c>
      <c r="K15" s="24">
        <v>16.302771963272605</v>
      </c>
      <c r="L15" s="24">
        <v>14.406094440807014</v>
      </c>
      <c r="M15" s="24">
        <v>12.122846366010908</v>
      </c>
      <c r="N15" s="24">
        <v>11.20775412700497</v>
      </c>
      <c r="O15" s="24">
        <v>11.976181718084751</v>
      </c>
      <c r="P15" s="24">
        <v>11.80202589543252</v>
      </c>
      <c r="Q15" s="24">
        <v>12.222108587275931</v>
      </c>
      <c r="R15" s="24">
        <v>12.971680167166603</v>
      </c>
      <c r="S15" s="24">
        <v>13.414103830567543</v>
      </c>
      <c r="T15" s="24">
        <v>12.562491837364194</v>
      </c>
      <c r="U15" s="24">
        <v>12.208704929173505</v>
      </c>
      <c r="V15" s="24">
        <v>13.468452084297816</v>
      </c>
      <c r="W15" s="24">
        <v>13.47433567683652</v>
      </c>
      <c r="X15" s="24">
        <v>14.263523381483605</v>
      </c>
      <c r="Y15" s="24">
        <v>14.503085936630443</v>
      </c>
      <c r="Z15" s="24">
        <v>13.748552564932508</v>
      </c>
      <c r="AA15" s="24">
        <v>11.434881741040085</v>
      </c>
      <c r="AB15" s="24">
        <v>14.199451578187755</v>
      </c>
      <c r="AC15" s="24">
        <v>13.953348165798678</v>
      </c>
    </row>
    <row r="16" spans="1:29" ht="29.25" customHeight="1">
      <c r="A16" s="21">
        <v>11</v>
      </c>
      <c r="B16" s="22" t="s">
        <v>40</v>
      </c>
      <c r="C16" s="23" t="s">
        <v>3</v>
      </c>
      <c r="D16" s="24">
        <v>-5.819650844110934</v>
      </c>
      <c r="E16" s="24">
        <v>-7.577348146179578</v>
      </c>
      <c r="F16" s="24">
        <v>-7.051425989705967</v>
      </c>
      <c r="G16" s="24">
        <v>-7.136646100918972</v>
      </c>
      <c r="H16" s="24">
        <v>-6.345544518961441</v>
      </c>
      <c r="I16" s="24">
        <v>-6.482054762772874</v>
      </c>
      <c r="J16" s="24">
        <v>-6.226233061340477</v>
      </c>
      <c r="K16" s="24">
        <v>-6.088629337236259</v>
      </c>
      <c r="L16" s="24">
        <v>-6.141369625432279</v>
      </c>
      <c r="M16" s="24">
        <v>-6.11206061844189</v>
      </c>
      <c r="N16" s="24">
        <v>-6.057021010392628</v>
      </c>
      <c r="O16" s="24">
        <v>-5.792833204183444</v>
      </c>
      <c r="P16" s="24">
        <v>-4.866963762597509</v>
      </c>
      <c r="Q16" s="24">
        <v>-4.927331841744156</v>
      </c>
      <c r="R16" s="24">
        <v>-3.8846482997835396</v>
      </c>
      <c r="S16" s="24">
        <v>-4.764365407106289</v>
      </c>
      <c r="T16" s="24">
        <v>-5.035495922657952</v>
      </c>
      <c r="U16" s="24">
        <v>-5.024205291839906</v>
      </c>
      <c r="V16" s="24">
        <v>-4.48755099135082</v>
      </c>
      <c r="W16" s="24">
        <v>-3.852131311278575</v>
      </c>
      <c r="X16" s="24">
        <v>-3.23011156290396</v>
      </c>
      <c r="Y16" s="24">
        <v>-2.6440177911101426</v>
      </c>
      <c r="Z16" s="24">
        <v>-2.945146803794458</v>
      </c>
      <c r="AA16" s="24">
        <v>-2.547046965197759</v>
      </c>
      <c r="AB16" s="24">
        <v>-2.6610446510807937</v>
      </c>
      <c r="AC16" s="24">
        <v>-2.84539936919295</v>
      </c>
    </row>
    <row r="17" spans="1:29" ht="32.25" customHeight="1">
      <c r="A17" s="26">
        <v>12</v>
      </c>
      <c r="B17" s="27" t="s">
        <v>29</v>
      </c>
      <c r="C17" s="28" t="s">
        <v>3</v>
      </c>
      <c r="D17" s="29">
        <v>37.58039874807813</v>
      </c>
      <c r="E17" s="29">
        <v>31.410426623154432</v>
      </c>
      <c r="F17" s="29">
        <v>21.33358151647736</v>
      </c>
      <c r="G17" s="29">
        <v>15.801959123849505</v>
      </c>
      <c r="H17" s="29">
        <v>14.857144740203424</v>
      </c>
      <c r="I17" s="29">
        <v>11.167745095456592</v>
      </c>
      <c r="J17" s="29">
        <v>11.486055574593292</v>
      </c>
      <c r="K17" s="29">
        <v>10.214142626036343</v>
      </c>
      <c r="L17" s="29">
        <v>8.264724815374736</v>
      </c>
      <c r="M17" s="29">
        <v>6.010785747569017</v>
      </c>
      <c r="N17" s="29">
        <v>5.150733116612343</v>
      </c>
      <c r="O17" s="29">
        <v>6.183348513901307</v>
      </c>
      <c r="P17" s="29">
        <v>6.935062132835011</v>
      </c>
      <c r="Q17" s="29">
        <v>7.294776745531777</v>
      </c>
      <c r="R17" s="29">
        <v>9.087031867383065</v>
      </c>
      <c r="S17" s="29">
        <v>8.649738423461255</v>
      </c>
      <c r="T17" s="29">
        <v>7.526995914706242</v>
      </c>
      <c r="U17" s="29">
        <v>7.184499637333601</v>
      </c>
      <c r="V17" s="29">
        <v>8.980901092946997</v>
      </c>
      <c r="W17" s="29">
        <v>9.622204365557945</v>
      </c>
      <c r="X17" s="29">
        <v>11.033411818579646</v>
      </c>
      <c r="Y17" s="29">
        <v>11.859068145520299</v>
      </c>
      <c r="Z17" s="29">
        <v>10.80340576113805</v>
      </c>
      <c r="AA17" s="29">
        <v>8.887834775842324</v>
      </c>
      <c r="AB17" s="29">
        <v>11.53840692710696</v>
      </c>
      <c r="AC17" s="29">
        <v>11.107948796605728</v>
      </c>
    </row>
    <row r="18" spans="1:29" ht="16.5" customHeight="1">
      <c r="A18" s="63" t="s">
        <v>21</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5"/>
    </row>
    <row r="19" spans="1:29" ht="12.75">
      <c r="A19" s="15"/>
      <c r="B19" s="16"/>
      <c r="C19" s="17" t="s">
        <v>6</v>
      </c>
      <c r="D19" s="17">
        <v>1990</v>
      </c>
      <c r="E19" s="17">
        <v>1991</v>
      </c>
      <c r="F19" s="17">
        <v>1992</v>
      </c>
      <c r="G19" s="17">
        <v>1993</v>
      </c>
      <c r="H19" s="17">
        <v>1994</v>
      </c>
      <c r="I19" s="17">
        <v>1995</v>
      </c>
      <c r="J19" s="17">
        <v>1996</v>
      </c>
      <c r="K19" s="17">
        <v>1997</v>
      </c>
      <c r="L19" s="17">
        <v>1998</v>
      </c>
      <c r="M19" s="17">
        <v>1999</v>
      </c>
      <c r="N19" s="17">
        <v>2000</v>
      </c>
      <c r="O19" s="17">
        <v>2001</v>
      </c>
      <c r="P19" s="17">
        <v>2002</v>
      </c>
      <c r="Q19" s="17">
        <v>2003</v>
      </c>
      <c r="R19" s="17">
        <v>2004</v>
      </c>
      <c r="S19" s="17">
        <v>2005</v>
      </c>
      <c r="T19" s="17">
        <v>2006</v>
      </c>
      <c r="U19" s="17">
        <v>2007</v>
      </c>
      <c r="V19" s="17">
        <v>2008</v>
      </c>
      <c r="W19" s="17">
        <v>2009</v>
      </c>
      <c r="X19" s="17">
        <v>2010</v>
      </c>
      <c r="Y19" s="17">
        <v>2011</v>
      </c>
      <c r="Z19" s="17">
        <v>2012</v>
      </c>
      <c r="AA19" s="17">
        <v>2013</v>
      </c>
      <c r="AB19" s="17">
        <v>2014</v>
      </c>
      <c r="AC19" s="17">
        <v>2015</v>
      </c>
    </row>
    <row r="20" spans="1:29" ht="12.75">
      <c r="A20" s="30">
        <v>13</v>
      </c>
      <c r="B20" s="31" t="s">
        <v>7</v>
      </c>
      <c r="C20" s="32" t="s">
        <v>3</v>
      </c>
      <c r="D20" s="24">
        <f>GHGs!C4/1000</f>
        <v>34.630779342725</v>
      </c>
      <c r="E20" s="24">
        <f>GHGs!D4/1000</f>
        <v>30.780322165757813</v>
      </c>
      <c r="F20" s="24">
        <f>GHGs!E4/1000</f>
        <v>21.36994640026738</v>
      </c>
      <c r="G20" s="24">
        <f>GHGs!F4/1000</f>
        <v>16.133016815623137</v>
      </c>
      <c r="H20" s="24">
        <f>GHGs!G4/1000</f>
        <v>15.15106450005292</v>
      </c>
      <c r="I20" s="24">
        <f>GHGs!H4/1000</f>
        <v>11.885492703608367</v>
      </c>
      <c r="J20" s="24">
        <f>GHGs!I4/1000</f>
        <v>12.188692326520226</v>
      </c>
      <c r="K20" s="24">
        <f>GHGs!J4/1000</f>
        <v>10.947649350185612</v>
      </c>
      <c r="L20" s="24">
        <f>GHGs!K4/1000</f>
        <v>9.426979958605878</v>
      </c>
      <c r="M20" s="24">
        <f>GHGs!L4/1000</f>
        <v>7.472507368540263</v>
      </c>
      <c r="N20" s="24">
        <f>GHGs!M4/1000</f>
        <v>6.787811019676967</v>
      </c>
      <c r="O20" s="24">
        <f>GHGs!N4/1000</f>
        <v>7.388047146426974</v>
      </c>
      <c r="P20" s="24">
        <f>GHGs!O4/1000</f>
        <v>7.132318303377127</v>
      </c>
      <c r="Q20" s="24">
        <f>GHGs!P4/1000</f>
        <v>7.849995752687311</v>
      </c>
      <c r="R20" s="24">
        <f>GHGs!Q4/1000</f>
        <v>8.363714213997774</v>
      </c>
      <c r="S20" s="24">
        <f>GHGs!R4/1000</f>
        <v>8.681734703715025</v>
      </c>
      <c r="T20" s="24">
        <f>GHGs!S4/1000</f>
        <v>7.853283513767364</v>
      </c>
      <c r="U20" s="24">
        <f>GHGs!T4/1000</f>
        <v>8.0245058036432</v>
      </c>
      <c r="V20" s="24">
        <f>GHGs!U4/1000</f>
        <v>8.613962985989646</v>
      </c>
      <c r="W20" s="24">
        <f>GHGs!V4/1000</f>
        <v>9.302291526762112</v>
      </c>
      <c r="X20" s="24">
        <f>GHGs!W4/1000</f>
        <v>9.828713635216143</v>
      </c>
      <c r="Y20" s="24">
        <f>GHGs!X4/1000</f>
        <v>9.996120401039912</v>
      </c>
      <c r="Z20" s="24">
        <f>GHGs!Y4/1000</f>
        <v>9.654529762407462</v>
      </c>
      <c r="AA20" s="24">
        <f>GHGs!Z4/1000</f>
        <v>8.563269238297819</v>
      </c>
      <c r="AB20" s="24">
        <f>GHGs!AA4/1000</f>
        <v>9.344721487472212</v>
      </c>
      <c r="AC20" s="24">
        <f>GHGs!AB4/1000</f>
        <v>9.504942292694603</v>
      </c>
    </row>
    <row r="21" spans="1:29" ht="12.75">
      <c r="A21" s="30">
        <v>14</v>
      </c>
      <c r="B21" s="33" t="s">
        <v>8</v>
      </c>
      <c r="C21" s="32" t="s">
        <v>3</v>
      </c>
      <c r="D21" s="24">
        <f>(GHGs!C6+GHGs!C7+GHGs!C9+GHGs!C10)/1000</f>
        <v>29.336135462008006</v>
      </c>
      <c r="E21" s="24">
        <f>(GHGs!D6+GHGs!D7+GHGs!D9+GHGs!D10)/1000</f>
        <v>25.4497861598384</v>
      </c>
      <c r="F21" s="24">
        <f>(GHGs!E6+GHGs!E7+GHGs!E9+GHGs!E10)/1000</f>
        <v>18.4652330096252</v>
      </c>
      <c r="G21" s="24">
        <f>(GHGs!F6+GHGs!F7+GHGs!F9+GHGs!F10)/1000</f>
        <v>13.735357681925075</v>
      </c>
      <c r="H21" s="24">
        <f>(GHGs!G6+GHGs!G7+GHGs!G9+GHGs!G10)/1000</f>
        <v>13.02641942346002</v>
      </c>
      <c r="I21" s="24">
        <f>(GHGs!H6+GHGs!H7+GHGs!H9+GHGs!H10)/1000</f>
        <v>9.700739635283748</v>
      </c>
      <c r="J21" s="24">
        <f>(GHGs!I6+GHGs!I7+GHGs!I9+GHGs!I10)/1000</f>
        <v>9.978403510241105</v>
      </c>
      <c r="K21" s="24">
        <f>(GHGs!J6+GHGs!J7+GHGs!J9+GHGs!J10)/1000</f>
        <v>8.846143878196196</v>
      </c>
      <c r="L21" s="24">
        <f>(GHGs!K6+GHGs!K7+GHGs!K9+GHGs!K10)/1000</f>
        <v>7.566128323038247</v>
      </c>
      <c r="M21" s="24">
        <f>(GHGs!L6+GHGs!L7+GHGs!L9+GHGs!L10)/1000</f>
        <v>6.036714484953341</v>
      </c>
      <c r="N21" s="24">
        <f>(GHGs!M6+GHGs!M7+GHGs!M9+GHGs!M10)/1000</f>
        <v>5.237954053601866</v>
      </c>
      <c r="O21" s="24">
        <f>(GHGs!N6+GHGs!N7+GHGs!N9+GHGs!N10)/1000</f>
        <v>5.77826822351256</v>
      </c>
      <c r="P21" s="24">
        <f>(GHGs!O6+GHGs!O7+GHGs!O9+GHGs!O10)/1000</f>
        <v>5.188468066002516</v>
      </c>
      <c r="Q21" s="24">
        <f>(GHGs!P6+GHGs!P7+GHGs!P9+GHGs!P10)/1000</f>
        <v>5.659745301091956</v>
      </c>
      <c r="R21" s="24">
        <f>(GHGs!Q6+GHGs!Q7+GHGs!Q9+GHGs!Q10)/1000</f>
        <v>5.91908758326174</v>
      </c>
      <c r="S21" s="24">
        <f>(GHGs!R6+GHGs!R7+GHGs!R9+GHGs!R10)/1000</f>
        <v>6.137204504938926</v>
      </c>
      <c r="T21" s="24">
        <f>(GHGs!S6+GHGs!S7+GHGs!S9+GHGs!S10)/1000</f>
        <v>5.472353800099701</v>
      </c>
      <c r="U21" s="24">
        <f>(GHGs!T6+GHGs!T7+GHGs!T9+GHGs!T10)/1000</f>
        <v>5.492710167743997</v>
      </c>
      <c r="V21" s="24">
        <f>(GHGs!U6+GHGs!U7+GHGs!U9+GHGs!U10)/1000</f>
        <v>5.994155194359839</v>
      </c>
      <c r="W21" s="24">
        <f>(GHGs!V6+GHGs!V7+GHGs!V9+GHGs!V10)/1000</f>
        <v>6.8492543825548236</v>
      </c>
      <c r="X21" s="24">
        <f>(GHGs!W6+GHGs!W7+GHGs!W9+GHGs!W10)/1000</f>
        <v>7.193929554994364</v>
      </c>
      <c r="Y21" s="24">
        <f>(GHGs!X6+GHGs!X7+GHGs!X9+GHGs!X10)/1000</f>
        <v>7.170139110989248</v>
      </c>
      <c r="Z21" s="24">
        <f>(GHGs!Y6+GHGs!Y7+GHGs!Y9+GHGs!Y10)/1000</f>
        <v>7.096743769703748</v>
      </c>
      <c r="AA21" s="24">
        <f>(GHGs!Z6+GHGs!Z7+GHGs!Z9+GHGs!Z10)/1000</f>
        <v>5.926662196462361</v>
      </c>
      <c r="AB21" s="24">
        <f>(GHGs!AA6+GHGs!AA7+GHGs!AA9+GHGs!AA10)/1000</f>
        <v>6.657434347645146</v>
      </c>
      <c r="AC21" s="24">
        <f>(GHGs!AB6+GHGs!AB7+GHGs!AB9+GHGs!AB10)/1000</f>
        <v>6.733704434449211</v>
      </c>
    </row>
    <row r="22" spans="1:29" ht="12.75">
      <c r="A22" s="30">
        <v>15</v>
      </c>
      <c r="B22" s="33" t="s">
        <v>9</v>
      </c>
      <c r="C22" s="32" t="s">
        <v>3</v>
      </c>
      <c r="D22" s="24">
        <f>GHGs!C8/1000</f>
        <v>4.481764508467</v>
      </c>
      <c r="E22" s="24">
        <f>GHGs!D8/1000</f>
        <v>4.567607379600927</v>
      </c>
      <c r="F22" s="24">
        <f>GHGs!E8/1000</f>
        <v>2.2140887090846495</v>
      </c>
      <c r="G22" s="24">
        <f>GHGs!F8/1000</f>
        <v>1.777154889581556</v>
      </c>
      <c r="H22" s="24">
        <f>GHGs!G8/1000</f>
        <v>1.5274509354374193</v>
      </c>
      <c r="I22" s="24">
        <f>GHGs!H8/1000</f>
        <v>1.522945556009141</v>
      </c>
      <c r="J22" s="24">
        <f>GHGs!I8/1000</f>
        <v>1.4909286825117258</v>
      </c>
      <c r="K22" s="24">
        <f>GHGs!J8/1000</f>
        <v>1.509971130756129</v>
      </c>
      <c r="L22" s="24">
        <f>GHGs!K8/1000</f>
        <v>1.3072999961383172</v>
      </c>
      <c r="M22" s="24">
        <f>GHGs!L8/1000</f>
        <v>0.8752872517577719</v>
      </c>
      <c r="N22" s="24">
        <f>GHGs!M8/1000</f>
        <v>0.9488464317000596</v>
      </c>
      <c r="O22" s="24">
        <f>GHGs!N8/1000</f>
        <v>1.0138491213157013</v>
      </c>
      <c r="P22" s="24">
        <f>GHGs!O8/1000</f>
        <v>1.296397889251926</v>
      </c>
      <c r="Q22" s="24">
        <f>GHGs!P8/1000</f>
        <v>1.5127271293266384</v>
      </c>
      <c r="R22" s="24">
        <f>GHGs!Q8/1000</f>
        <v>1.709274360190195</v>
      </c>
      <c r="S22" s="24">
        <f>GHGs!R8/1000</f>
        <v>1.7679728568225477</v>
      </c>
      <c r="T22" s="24">
        <f>GHGs!S8/1000</f>
        <v>1.6964434984243293</v>
      </c>
      <c r="U22" s="24">
        <f>GHGs!T8/1000</f>
        <v>1.804190053441675</v>
      </c>
      <c r="V22" s="24">
        <f>GHGs!U8/1000</f>
        <v>1.8960663587916526</v>
      </c>
      <c r="W22" s="24">
        <f>GHGs!V8/1000</f>
        <v>1.8538302376968836</v>
      </c>
      <c r="X22" s="24">
        <f>GHGs!W8/1000</f>
        <v>2.053686559306361</v>
      </c>
      <c r="Y22" s="24">
        <f>GHGs!X8/1000</f>
        <v>2.164259885940772</v>
      </c>
      <c r="Z22" s="24">
        <f>GHGs!Y8/1000</f>
        <v>1.9055611875321774</v>
      </c>
      <c r="AA22" s="24">
        <f>GHGs!Z8/1000</f>
        <v>2.015003503814504</v>
      </c>
      <c r="AB22" s="24">
        <f>GHGs!AA8/1000</f>
        <v>2.090289832843284</v>
      </c>
      <c r="AC22" s="24">
        <f>GHGs!AB8/1000</f>
        <v>2.2029753913253134</v>
      </c>
    </row>
    <row r="23" spans="1:29" ht="12.75">
      <c r="A23" s="30">
        <v>16</v>
      </c>
      <c r="B23" s="33" t="s">
        <v>10</v>
      </c>
      <c r="C23" s="32" t="s">
        <v>3</v>
      </c>
      <c r="D23" s="24">
        <f>GHGs!C11/1000</f>
        <v>0.81287937225</v>
      </c>
      <c r="E23" s="24">
        <f>GHGs!D11/1000</f>
        <v>0.7629286263184931</v>
      </c>
      <c r="F23" s="24">
        <f>GHGs!E11/1000</f>
        <v>0.6906246815575342</v>
      </c>
      <c r="G23" s="24">
        <f>GHGs!F11/1000</f>
        <v>0.6205042441165068</v>
      </c>
      <c r="H23" s="24">
        <f>GHGs!G11/1000</f>
        <v>0.5971941411554794</v>
      </c>
      <c r="I23" s="24">
        <f>GHGs!H11/1000</f>
        <v>0.6618075123154795</v>
      </c>
      <c r="J23" s="24">
        <f>GHGs!I11/1000</f>
        <v>0.7193601337673973</v>
      </c>
      <c r="K23" s="24">
        <f>GHGs!J11/1000</f>
        <v>0.5915343412332877</v>
      </c>
      <c r="L23" s="24">
        <f>GHGs!K11/1000</f>
        <v>0.5535516394293151</v>
      </c>
      <c r="M23" s="24">
        <f>GHGs!L11/1000</f>
        <v>0.5605056318291506</v>
      </c>
      <c r="N23" s="24">
        <f>GHGs!M11/1000</f>
        <v>0.601010534375041</v>
      </c>
      <c r="O23" s="24">
        <f>GHGs!N11/1000</f>
        <v>0.5959298015987124</v>
      </c>
      <c r="P23" s="24">
        <f>GHGs!O11/1000</f>
        <v>0.6474523481226849</v>
      </c>
      <c r="Q23" s="24">
        <f>GHGs!P11/1000</f>
        <v>0.6775233222687174</v>
      </c>
      <c r="R23" s="24">
        <f>GHGs!Q11/1000</f>
        <v>0.7353522705458395</v>
      </c>
      <c r="S23" s="24">
        <f>GHGs!R11/1000</f>
        <v>0.7765573419535505</v>
      </c>
      <c r="T23" s="24">
        <f>GHGs!S11/1000</f>
        <v>0.6844862152433331</v>
      </c>
      <c r="U23" s="24">
        <f>GHGs!T11/1000</f>
        <v>0.7276055824575285</v>
      </c>
      <c r="V23" s="24">
        <f>GHGs!U11/1000</f>
        <v>0.7237414328381545</v>
      </c>
      <c r="W23" s="24">
        <f>GHGs!V11/1000</f>
        <v>0.5992069065104046</v>
      </c>
      <c r="X23" s="24">
        <f>GHGs!W11/1000</f>
        <v>0.5810975209154177</v>
      </c>
      <c r="Y23" s="24">
        <f>GHGs!X11/1000</f>
        <v>0.6617214041098953</v>
      </c>
      <c r="Z23" s="24">
        <f>GHGs!Y11/1000</f>
        <v>0.6522248051715384</v>
      </c>
      <c r="AA23" s="24">
        <f>GHGs!Z11/1000</f>
        <v>0.6216035380209536</v>
      </c>
      <c r="AB23" s="24">
        <f>GHGs!AA11/1000</f>
        <v>0.5969973069837817</v>
      </c>
      <c r="AC23" s="24">
        <f>GHGs!AB11/1000</f>
        <v>0.5682624669200794</v>
      </c>
    </row>
    <row r="24" spans="1:29" ht="12.75">
      <c r="A24" s="30">
        <v>17</v>
      </c>
      <c r="B24" s="31" t="s">
        <v>39</v>
      </c>
      <c r="C24" s="32" t="s">
        <v>3</v>
      </c>
      <c r="D24" s="24">
        <f>GHGs!C15/1000</f>
        <v>1.581013716188807</v>
      </c>
      <c r="E24" s="24">
        <f>GHGs!D15/1000</f>
        <v>1.4026456773242126</v>
      </c>
      <c r="F24" s="24">
        <f>GHGs!E15/1000</f>
        <v>0.8143715700394988</v>
      </c>
      <c r="G24" s="24">
        <f>GHGs!F15/1000</f>
        <v>0.7331499519507406</v>
      </c>
      <c r="H24" s="24">
        <f>GHGs!G15/1000</f>
        <v>0.5528991191721456</v>
      </c>
      <c r="I24" s="24">
        <f>GHGs!H15/1000</f>
        <v>0.4535222156125162</v>
      </c>
      <c r="J24" s="24">
        <f>GHGs!I15/1000</f>
        <v>0.412873063559604</v>
      </c>
      <c r="K24" s="24">
        <f>GHGs!J15/1000</f>
        <v>0.4550079581820457</v>
      </c>
      <c r="L24" s="24">
        <f>GHGs!K15/1000</f>
        <v>0.3809260350899667</v>
      </c>
      <c r="M24" s="24">
        <f>GHGs!L15/1000</f>
        <v>0.34521454522277545</v>
      </c>
      <c r="N24" s="24">
        <f>GHGs!M15/1000</f>
        <v>0.31904565835136023</v>
      </c>
      <c r="O24" s="24">
        <f>GHGs!N15/1000</f>
        <v>0.32425734635341624</v>
      </c>
      <c r="P24" s="24">
        <f>GHGs!O15/1000</f>
        <v>0.37700145168151017</v>
      </c>
      <c r="Q24" s="24">
        <f>GHGs!P15/1000</f>
        <v>0.4119172613026676</v>
      </c>
      <c r="R24" s="24">
        <f>GHGs!Q15/1000</f>
        <v>0.48971549112511</v>
      </c>
      <c r="S24" s="24">
        <f>GHGs!R15/1000</f>
        <v>0.5985509424289984</v>
      </c>
      <c r="T24" s="24">
        <f>GHGs!S15/1000</f>
        <v>0.7091884119649438</v>
      </c>
      <c r="U24" s="24">
        <f>GHGs!T15/1000</f>
        <v>0.9712987774858687</v>
      </c>
      <c r="V24" s="24">
        <f>GHGs!U15/1000</f>
        <v>1.0638673179798954</v>
      </c>
      <c r="W24" s="24">
        <f>GHGs!V15/1000</f>
        <v>0.5600802032374652</v>
      </c>
      <c r="X24" s="24">
        <f>GHGs!W15/1000</f>
        <v>0.6049577218782959</v>
      </c>
      <c r="Y24" s="24">
        <f>GHGs!X15/1000</f>
        <v>0.6985117495076232</v>
      </c>
      <c r="Z24" s="24">
        <f>GHGs!Y15/1000</f>
        <v>0.7163926618586706</v>
      </c>
      <c r="AA24" s="24">
        <f>GHGs!Z15/1000</f>
        <v>0.7702876906714637</v>
      </c>
      <c r="AB24" s="24">
        <f>GHGs!AA15/1000</f>
        <v>0.8049204774018031</v>
      </c>
      <c r="AC24" s="24">
        <f>GHGs!AB15/1000</f>
        <v>0.7950510995813037</v>
      </c>
    </row>
    <row r="25" spans="1:29" ht="12.75">
      <c r="A25" s="30">
        <v>18</v>
      </c>
      <c r="B25" s="31" t="s">
        <v>11</v>
      </c>
      <c r="C25" s="32" t="s">
        <v>3</v>
      </c>
      <c r="D25" s="34">
        <f>GHGs!C24/1000</f>
        <v>5.210550376551173</v>
      </c>
      <c r="E25" s="34">
        <f>GHGs!D24/1000</f>
        <v>4.856897545977092</v>
      </c>
      <c r="F25" s="34">
        <f>GHGs!E24/1000</f>
        <v>4.397671416817457</v>
      </c>
      <c r="G25" s="34">
        <f>GHGs!F24/1000</f>
        <v>4.222708568873052</v>
      </c>
      <c r="H25" s="34">
        <f>GHGs!G24/1000</f>
        <v>3.751671866762388</v>
      </c>
      <c r="I25" s="34">
        <f>GHGs!H24/1000</f>
        <v>3.590587045240699</v>
      </c>
      <c r="J25" s="34">
        <f>GHGs!I24/1000</f>
        <v>3.4008999994863287</v>
      </c>
      <c r="K25" s="34">
        <f>GHGs!J24/1000</f>
        <v>3.181019410488264</v>
      </c>
      <c r="L25" s="34">
        <f>GHGs!K24/1000</f>
        <v>2.946743711804198</v>
      </c>
      <c r="M25" s="34">
        <f>GHGs!L24/1000</f>
        <v>2.6891844386668935</v>
      </c>
      <c r="N25" s="34">
        <f>GHGs!M24/1000</f>
        <v>2.5002063237071797</v>
      </c>
      <c r="O25" s="34">
        <f>GHGs!N24/1000</f>
        <v>2.6728040900480767</v>
      </c>
      <c r="P25" s="34">
        <f>GHGs!O24/1000</f>
        <v>2.7424529765237295</v>
      </c>
      <c r="Q25" s="34">
        <f>GHGs!P24/1000</f>
        <v>2.424561953696978</v>
      </c>
      <c r="R25" s="34">
        <f>GHGs!Q24/1000</f>
        <v>2.592072204695052</v>
      </c>
      <c r="S25" s="34">
        <f>GHGs!R24/1000</f>
        <v>2.5765166519917697</v>
      </c>
      <c r="T25" s="34">
        <f>GHGs!S24/1000</f>
        <v>2.4630746777524104</v>
      </c>
      <c r="U25" s="34">
        <f>GHGs!T24/1000</f>
        <v>1.6846528039856257</v>
      </c>
      <c r="V25" s="34">
        <f>GHGs!U24/1000</f>
        <v>2.238425433393471</v>
      </c>
      <c r="W25" s="34">
        <f>GHGs!V24/1000</f>
        <v>2.0702901548641375</v>
      </c>
      <c r="X25" s="34">
        <f>GHGs!W24/1000</f>
        <v>2.249725776271944</v>
      </c>
      <c r="Y25" s="34">
        <f>GHGs!X24/1000</f>
        <v>2.2040292670329187</v>
      </c>
      <c r="Z25" s="34">
        <f>GHGs!Y24/1000</f>
        <v>1.7758022605961679</v>
      </c>
      <c r="AA25" s="34">
        <f>GHGs!Z24/1000</f>
        <v>2.2490224464183677</v>
      </c>
      <c r="AB25" s="34">
        <f>GHGs!AA24/1000</f>
        <v>2.487872266060704</v>
      </c>
      <c r="AC25" s="34">
        <f>GHGs!AB24/1000</f>
        <v>2.11469369794115</v>
      </c>
    </row>
    <row r="26" spans="1:29" ht="12.75">
      <c r="A26" s="30">
        <v>19</v>
      </c>
      <c r="B26" s="31" t="s">
        <v>41</v>
      </c>
      <c r="C26" s="32" t="s">
        <v>3</v>
      </c>
      <c r="D26" s="24">
        <f>GHGs!C35/1000</f>
        <v>-5.819650844110934</v>
      </c>
      <c r="E26" s="24">
        <f>GHGs!D35/1000</f>
        <v>-7.577348146179578</v>
      </c>
      <c r="F26" s="24">
        <f>GHGs!E35/1000</f>
        <v>-7.051425989705967</v>
      </c>
      <c r="G26" s="24">
        <f>GHGs!F35/1000</f>
        <v>-7.136646100918972</v>
      </c>
      <c r="H26" s="24">
        <f>GHGs!G35/1000</f>
        <v>-6.345544518961441</v>
      </c>
      <c r="I26" s="24">
        <f>GHGs!H35/1000</f>
        <v>-6.482054762772874</v>
      </c>
      <c r="J26" s="24">
        <f>GHGs!I35/1000</f>
        <v>-6.226233061340477</v>
      </c>
      <c r="K26" s="24">
        <f>GHGs!J35/1000</f>
        <v>-6.088629337236259</v>
      </c>
      <c r="L26" s="24">
        <f>GHGs!K35/1000</f>
        <v>-6.141369625432279</v>
      </c>
      <c r="M26" s="24">
        <f>GHGs!L35/1000</f>
        <v>-6.11206061844189</v>
      </c>
      <c r="N26" s="24">
        <f>GHGs!M35/1000</f>
        <v>-6.057021010392628</v>
      </c>
      <c r="O26" s="24">
        <f>GHGs!N35/1000</f>
        <v>-5.792833204183444</v>
      </c>
      <c r="P26" s="24">
        <f>GHGs!O35/1000</f>
        <v>-4.866963762597509</v>
      </c>
      <c r="Q26" s="24">
        <f>GHGs!P35/1000</f>
        <v>-4.927331841744156</v>
      </c>
      <c r="R26" s="24">
        <f>GHGs!Q35/1000</f>
        <v>-3.8846482997835396</v>
      </c>
      <c r="S26" s="24">
        <f>GHGs!R35/1000</f>
        <v>-4.764365407106289</v>
      </c>
      <c r="T26" s="24">
        <f>GHGs!S35/1000</f>
        <v>-5.035495922657952</v>
      </c>
      <c r="U26" s="24">
        <f>GHGs!T35/1000</f>
        <v>-5.024205291839906</v>
      </c>
      <c r="V26" s="24">
        <f>GHGs!U35/1000</f>
        <v>-4.48755099135082</v>
      </c>
      <c r="W26" s="24">
        <f>GHGs!V35/1000</f>
        <v>-3.852131311278575</v>
      </c>
      <c r="X26" s="24">
        <f>GHGs!W35/1000</f>
        <v>-3.23011156290396</v>
      </c>
      <c r="Y26" s="24">
        <f>GHGs!X35/1000</f>
        <v>-2.6440177911101426</v>
      </c>
      <c r="Z26" s="24">
        <f>GHGs!Y35/1000</f>
        <v>-2.945146803794458</v>
      </c>
      <c r="AA26" s="24">
        <f>GHGs!Z35/1000</f>
        <v>-2.547046965197759</v>
      </c>
      <c r="AB26" s="24">
        <f>GHGs!AA35/1000</f>
        <v>-2.6610446510807937</v>
      </c>
      <c r="AC26" s="24">
        <f>GHGs!AB35/1000</f>
        <v>-2.84539936919295</v>
      </c>
    </row>
    <row r="27" spans="1:29" ht="12.75">
      <c r="A27" s="30">
        <v>20</v>
      </c>
      <c r="B27" s="35" t="s">
        <v>12</v>
      </c>
      <c r="C27" s="36" t="s">
        <v>3</v>
      </c>
      <c r="D27" s="37">
        <f>GHGs!C44/1000</f>
        <v>1.9777061567240781</v>
      </c>
      <c r="E27" s="37">
        <f>GHGs!D44/1000</f>
        <v>1.9479093802748875</v>
      </c>
      <c r="F27" s="37">
        <f>GHGs!E44/1000</f>
        <v>1.8030181190589853</v>
      </c>
      <c r="G27" s="37">
        <f>GHGs!F44/1000</f>
        <v>1.8497298883215458</v>
      </c>
      <c r="H27" s="37">
        <f>GHGs!G44/1000</f>
        <v>1.7470537731774132</v>
      </c>
      <c r="I27" s="37">
        <f>GHGs!H44/1000</f>
        <v>1.7201978937678837</v>
      </c>
      <c r="J27" s="37">
        <f>GHGs!I44/1000</f>
        <v>1.7098232463676097</v>
      </c>
      <c r="K27" s="37">
        <f>GHGs!J44/1000</f>
        <v>1.7190952444166823</v>
      </c>
      <c r="L27" s="37">
        <f>GHGs!K44/1000</f>
        <v>1.651444735306972</v>
      </c>
      <c r="M27" s="37">
        <f>GHGs!L44/1000</f>
        <v>1.615940013580976</v>
      </c>
      <c r="N27" s="37">
        <f>GHGs!M44/1000</f>
        <v>1.600691125269463</v>
      </c>
      <c r="O27" s="37">
        <f>GHGs!N44/1000</f>
        <v>1.5910731352562835</v>
      </c>
      <c r="P27" s="37">
        <f>GHGs!O44/1000</f>
        <v>1.550253163850153</v>
      </c>
      <c r="Q27" s="37">
        <f>GHGs!P44/1000</f>
        <v>1.5356336195889773</v>
      </c>
      <c r="R27" s="37">
        <f>GHGs!Q44/1000</f>
        <v>1.526178257348668</v>
      </c>
      <c r="S27" s="37">
        <f>GHGs!R44/1000</f>
        <v>1.5573015324317505</v>
      </c>
      <c r="T27" s="37">
        <f>GHGs!S44/1000</f>
        <v>1.5369452338794778</v>
      </c>
      <c r="U27" s="37">
        <f>GHGs!T44/1000</f>
        <v>1.5282475440588117</v>
      </c>
      <c r="V27" s="37">
        <f>GHGs!U44/1000</f>
        <v>1.5521963469348028</v>
      </c>
      <c r="W27" s="37">
        <f>GHGs!V44/1000</f>
        <v>1.541673791972806</v>
      </c>
      <c r="X27" s="37">
        <f>GHGs!W44/1000</f>
        <v>1.5801262481172225</v>
      </c>
      <c r="Y27" s="37">
        <f>GHGs!X44/1000</f>
        <v>1.604424519049984</v>
      </c>
      <c r="Z27" s="37">
        <f>GHGs!Y44/1000</f>
        <v>1.6018278800702073</v>
      </c>
      <c r="AA27" s="37">
        <f>GHGs!Z44/1000</f>
        <v>1.5661228778594134</v>
      </c>
      <c r="AB27" s="37">
        <f>GHGs!AA44/1000</f>
        <v>1.5619373472530327</v>
      </c>
      <c r="AC27" s="37">
        <f>GHGs!AB44/1000</f>
        <v>1.5386610755816212</v>
      </c>
    </row>
    <row r="28" spans="1:29" ht="15.75" customHeight="1">
      <c r="A28" s="63" t="s">
        <v>13</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5"/>
    </row>
    <row r="29" spans="1:29" ht="12.75">
      <c r="A29" s="15"/>
      <c r="B29" s="16"/>
      <c r="C29" s="17" t="s">
        <v>6</v>
      </c>
      <c r="D29" s="17">
        <v>1990</v>
      </c>
      <c r="E29" s="17">
        <v>1991</v>
      </c>
      <c r="F29" s="17">
        <v>1992</v>
      </c>
      <c r="G29" s="17">
        <v>1993</v>
      </c>
      <c r="H29" s="17">
        <v>1994</v>
      </c>
      <c r="I29" s="17">
        <v>1995</v>
      </c>
      <c r="J29" s="17">
        <v>1996</v>
      </c>
      <c r="K29" s="17">
        <v>1997</v>
      </c>
      <c r="L29" s="17">
        <v>1998</v>
      </c>
      <c r="M29" s="17">
        <v>1999</v>
      </c>
      <c r="N29" s="17">
        <v>2000</v>
      </c>
      <c r="O29" s="17">
        <v>2001</v>
      </c>
      <c r="P29" s="17">
        <v>2002</v>
      </c>
      <c r="Q29" s="17">
        <v>2003</v>
      </c>
      <c r="R29" s="17">
        <v>2004</v>
      </c>
      <c r="S29" s="17">
        <v>2005</v>
      </c>
      <c r="T29" s="17">
        <v>2006</v>
      </c>
      <c r="U29" s="17">
        <v>2007</v>
      </c>
      <c r="V29" s="17">
        <v>2008</v>
      </c>
      <c r="W29" s="17">
        <v>2009</v>
      </c>
      <c r="X29" s="17">
        <v>2010</v>
      </c>
      <c r="Y29" s="17">
        <v>2011</v>
      </c>
      <c r="Z29" s="17">
        <v>2012</v>
      </c>
      <c r="AA29" s="17">
        <v>2013</v>
      </c>
      <c r="AB29" s="17">
        <v>2014</v>
      </c>
      <c r="AC29" s="17">
        <v>2015</v>
      </c>
    </row>
    <row r="30" spans="1:29" ht="69.75" customHeight="1">
      <c r="A30" s="30">
        <v>21</v>
      </c>
      <c r="B30" s="38" t="s">
        <v>46</v>
      </c>
      <c r="C30" s="39" t="s">
        <v>4</v>
      </c>
      <c r="D30" s="24">
        <v>4.3616</v>
      </c>
      <c r="E30" s="24">
        <v>4.3663</v>
      </c>
      <c r="F30" s="24">
        <v>4.359100000000001</v>
      </c>
      <c r="G30" s="24">
        <v>4.3478</v>
      </c>
      <c r="H30" s="24">
        <v>4.3527</v>
      </c>
      <c r="I30" s="24">
        <v>4.347899999999999</v>
      </c>
      <c r="J30" s="24">
        <v>4.3344</v>
      </c>
      <c r="K30" s="24">
        <v>4.32</v>
      </c>
      <c r="L30" s="24">
        <v>4.3046999999999995</v>
      </c>
      <c r="M30" s="24">
        <v>4.293</v>
      </c>
      <c r="N30" s="24">
        <v>4.2815</v>
      </c>
      <c r="O30" s="24">
        <v>4.2776000000000005</v>
      </c>
      <c r="P30" s="24">
        <v>4.261400000000001</v>
      </c>
      <c r="Q30" s="24">
        <v>4.242100000000001</v>
      </c>
      <c r="R30" s="24">
        <v>4.1618</v>
      </c>
      <c r="S30" s="24">
        <v>4.1479</v>
      </c>
      <c r="T30" s="24">
        <v>4.1305</v>
      </c>
      <c r="U30" s="24">
        <v>4.1146</v>
      </c>
      <c r="V30" s="24">
        <v>4.1002</v>
      </c>
      <c r="W30" s="24">
        <v>4.09</v>
      </c>
      <c r="X30" s="24">
        <v>4.081695</v>
      </c>
      <c r="Y30" s="24">
        <v>4.0738319999999995</v>
      </c>
      <c r="Z30" s="24">
        <v>4.06898</v>
      </c>
      <c r="AA30" s="24">
        <v>4.064649999999999</v>
      </c>
      <c r="AB30" s="24">
        <v>4.05832</v>
      </c>
      <c r="AC30" s="24">
        <v>4.0302999999999995</v>
      </c>
    </row>
    <row r="31" spans="1:29" ht="30.75" customHeight="1">
      <c r="A31" s="30">
        <v>22</v>
      </c>
      <c r="B31" s="40" t="s">
        <v>32</v>
      </c>
      <c r="C31" s="39" t="s">
        <v>30</v>
      </c>
      <c r="D31" s="41">
        <f>D15/D30</f>
        <v>9.950488259397712</v>
      </c>
      <c r="E31" s="41">
        <f aca="true" t="shared" si="0" ref="E31:AC31">E15/E30</f>
        <v>8.929247822947119</v>
      </c>
      <c r="F31" s="41">
        <f t="shared" si="0"/>
        <v>6.51166697395869</v>
      </c>
      <c r="G31" s="41">
        <f t="shared" si="0"/>
        <v>5.275910857161892</v>
      </c>
      <c r="H31" s="41">
        <f t="shared" si="0"/>
        <v>4.871157961533041</v>
      </c>
      <c r="I31" s="41">
        <f t="shared" si="0"/>
        <v>4.059384957848495</v>
      </c>
      <c r="J31" s="41">
        <f t="shared" si="0"/>
        <v>4.086445329442085</v>
      </c>
      <c r="K31" s="41">
        <f t="shared" si="0"/>
        <v>3.773789806313103</v>
      </c>
      <c r="L31" s="41">
        <f t="shared" si="0"/>
        <v>3.3465966131918634</v>
      </c>
      <c r="M31" s="41">
        <f t="shared" si="0"/>
        <v>2.823863583976452</v>
      </c>
      <c r="N31" s="41">
        <f t="shared" si="0"/>
        <v>2.6177167177402705</v>
      </c>
      <c r="O31" s="41">
        <f t="shared" si="0"/>
        <v>2.7997432481028497</v>
      </c>
      <c r="P31" s="41">
        <f t="shared" si="0"/>
        <v>2.769518443570779</v>
      </c>
      <c r="Q31" s="41">
        <f t="shared" si="0"/>
        <v>2.8811457974295585</v>
      </c>
      <c r="R31" s="41">
        <f t="shared" si="0"/>
        <v>3.116843713577443</v>
      </c>
      <c r="S31" s="41">
        <f t="shared" si="0"/>
        <v>3.2339506329871845</v>
      </c>
      <c r="T31" s="41">
        <f t="shared" si="0"/>
        <v>3.0413973701402237</v>
      </c>
      <c r="U31" s="41">
        <f t="shared" si="0"/>
        <v>2.9671669005914314</v>
      </c>
      <c r="V31" s="41">
        <f t="shared" si="0"/>
        <v>3.284828077727383</v>
      </c>
      <c r="W31" s="41">
        <f t="shared" si="0"/>
        <v>3.2944586006935257</v>
      </c>
      <c r="X31" s="41">
        <f t="shared" si="0"/>
        <v>3.494509849825527</v>
      </c>
      <c r="Y31" s="41">
        <f t="shared" si="0"/>
        <v>3.5600598985501724</v>
      </c>
      <c r="Z31" s="41">
        <f t="shared" si="0"/>
        <v>3.3788695360833696</v>
      </c>
      <c r="AA31" s="41">
        <f t="shared" si="0"/>
        <v>2.813251261742115</v>
      </c>
      <c r="AB31" s="41">
        <f t="shared" si="0"/>
        <v>3.498849666410671</v>
      </c>
      <c r="AC31" s="41">
        <f t="shared" si="0"/>
        <v>3.462111546485046</v>
      </c>
    </row>
    <row r="32" spans="1:29" ht="16.5" customHeight="1">
      <c r="A32" s="30">
        <v>23</v>
      </c>
      <c r="B32" s="42" t="s">
        <v>14</v>
      </c>
      <c r="C32" s="39" t="s">
        <v>31</v>
      </c>
      <c r="D32" s="44">
        <v>33.76</v>
      </c>
      <c r="E32" s="44">
        <v>33.76</v>
      </c>
      <c r="F32" s="44">
        <v>33.76</v>
      </c>
      <c r="G32" s="44">
        <v>33.844</v>
      </c>
      <c r="H32" s="44">
        <v>33.851</v>
      </c>
      <c r="I32" s="44">
        <v>33.851</v>
      </c>
      <c r="J32" s="44">
        <v>33.851</v>
      </c>
      <c r="K32" s="44">
        <v>33.851</v>
      </c>
      <c r="L32" s="44">
        <v>33.851</v>
      </c>
      <c r="M32" s="44">
        <v>33.844</v>
      </c>
      <c r="N32" s="44">
        <v>33.844</v>
      </c>
      <c r="O32" s="44">
        <v>33.844</v>
      </c>
      <c r="P32" s="44">
        <v>33.844</v>
      </c>
      <c r="Q32" s="44">
        <v>33.844</v>
      </c>
      <c r="R32" s="44">
        <v>33.846</v>
      </c>
      <c r="S32" s="44">
        <v>33.846</v>
      </c>
      <c r="T32" s="44">
        <v>33.846</v>
      </c>
      <c r="U32" s="44">
        <v>33.846</v>
      </c>
      <c r="V32" s="44">
        <v>33.846</v>
      </c>
      <c r="W32" s="44">
        <v>33.846</v>
      </c>
      <c r="X32" s="44">
        <v>33.846</v>
      </c>
      <c r="Y32" s="44">
        <v>33.846</v>
      </c>
      <c r="Z32" s="44">
        <v>33.846</v>
      </c>
      <c r="AA32" s="44">
        <v>33.846</v>
      </c>
      <c r="AB32" s="44">
        <v>33.846</v>
      </c>
      <c r="AC32" s="44">
        <v>33.846</v>
      </c>
    </row>
    <row r="33" spans="1:29" ht="30.75">
      <c r="A33" s="30">
        <v>24</v>
      </c>
      <c r="B33" s="40" t="s">
        <v>33</v>
      </c>
      <c r="C33" s="39" t="s">
        <v>34</v>
      </c>
      <c r="D33" s="41">
        <f>D15/D32</f>
        <v>1.2855464926596287</v>
      </c>
      <c r="E33" s="41">
        <f aca="true" t="shared" si="1" ref="E33:AC33">E15/E32</f>
        <v>1.1548511483807467</v>
      </c>
      <c r="F33" s="41">
        <f t="shared" si="1"/>
        <v>0.8407881370314967</v>
      </c>
      <c r="G33" s="41">
        <f t="shared" si="1"/>
        <v>0.677774649118558</v>
      </c>
      <c r="H33" s="41">
        <f t="shared" si="1"/>
        <v>0.6263534093280808</v>
      </c>
      <c r="I33" s="41">
        <f t="shared" si="1"/>
        <v>0.5213967049194844</v>
      </c>
      <c r="J33" s="41">
        <f t="shared" si="1"/>
        <v>0.5232426999478235</v>
      </c>
      <c r="K33" s="41">
        <f t="shared" si="1"/>
        <v>0.481603851090739</v>
      </c>
      <c r="L33" s="41">
        <f t="shared" si="1"/>
        <v>0.42557367406596597</v>
      </c>
      <c r="M33" s="41">
        <f t="shared" si="1"/>
        <v>0.35819780067400153</v>
      </c>
      <c r="N33" s="41">
        <f t="shared" si="1"/>
        <v>0.3311592638873942</v>
      </c>
      <c r="O33" s="41">
        <f t="shared" si="1"/>
        <v>0.3538642512139449</v>
      </c>
      <c r="P33" s="41">
        <f t="shared" si="1"/>
        <v>0.34871841080937593</v>
      </c>
      <c r="Q33" s="41">
        <f t="shared" si="1"/>
        <v>0.36113073476172824</v>
      </c>
      <c r="R33" s="41">
        <f t="shared" si="1"/>
        <v>0.3832559288295989</v>
      </c>
      <c r="S33" s="41">
        <f t="shared" si="1"/>
        <v>0.396327596483116</v>
      </c>
      <c r="T33" s="41">
        <f t="shared" si="1"/>
        <v>0.37116621867766336</v>
      </c>
      <c r="U33" s="41">
        <f t="shared" si="1"/>
        <v>0.3607133761500179</v>
      </c>
      <c r="V33" s="41">
        <f t="shared" si="1"/>
        <v>0.3979333476421975</v>
      </c>
      <c r="W33" s="41">
        <f t="shared" si="1"/>
        <v>0.39810718184826926</v>
      </c>
      <c r="X33" s="41">
        <f t="shared" si="1"/>
        <v>0.42142419729018515</v>
      </c>
      <c r="Y33" s="41">
        <f t="shared" si="1"/>
        <v>0.42850221404687244</v>
      </c>
      <c r="Z33" s="41">
        <f t="shared" si="1"/>
        <v>0.4062090812779209</v>
      </c>
      <c r="AA33" s="41">
        <f t="shared" si="1"/>
        <v>0.33785031439579527</v>
      </c>
      <c r="AB33" s="41">
        <f t="shared" si="1"/>
        <v>0.41953115813353886</v>
      </c>
      <c r="AC33" s="41">
        <f t="shared" si="1"/>
        <v>0.4122598878980878</v>
      </c>
    </row>
    <row r="34" spans="1:29" ht="56.25" customHeight="1">
      <c r="A34" s="30">
        <v>25</v>
      </c>
      <c r="B34" s="38" t="s">
        <v>45</v>
      </c>
      <c r="C34" s="39" t="s">
        <v>44</v>
      </c>
      <c r="D34" s="24">
        <v>9.893543243408203</v>
      </c>
      <c r="E34" s="24">
        <v>8.310576438903809</v>
      </c>
      <c r="F34" s="24">
        <v>5.89219856262207</v>
      </c>
      <c r="G34" s="24">
        <v>5.8214921951293945</v>
      </c>
      <c r="H34" s="24">
        <v>4.022651195526123</v>
      </c>
      <c r="I34" s="24">
        <v>3.966334342956543</v>
      </c>
      <c r="J34" s="24">
        <v>3.760084867477417</v>
      </c>
      <c r="K34" s="24">
        <v>3.8202462196350098</v>
      </c>
      <c r="L34" s="24">
        <v>3.571930170059204</v>
      </c>
      <c r="M34" s="24">
        <v>3.45048451423645</v>
      </c>
      <c r="N34" s="24">
        <v>3.522944688796997</v>
      </c>
      <c r="O34" s="24">
        <v>3.737844228744507</v>
      </c>
      <c r="P34" s="24">
        <v>4.029396057128906</v>
      </c>
      <c r="Q34" s="24">
        <v>4.2953362464904785</v>
      </c>
      <c r="R34" s="24">
        <v>4.613623142242432</v>
      </c>
      <c r="S34" s="24">
        <v>4.959052562713623</v>
      </c>
      <c r="T34" s="24">
        <v>5.197013854980469</v>
      </c>
      <c r="U34" s="24">
        <v>5.356455326080322</v>
      </c>
      <c r="V34" s="24">
        <v>5.77237606048584</v>
      </c>
      <c r="W34" s="24">
        <v>5.426634788513184</v>
      </c>
      <c r="X34" s="24">
        <v>5.811604022979736</v>
      </c>
      <c r="Y34" s="24">
        <v>6.184380531311035</v>
      </c>
      <c r="Z34" s="24">
        <v>6.141089916229248</v>
      </c>
      <c r="AA34" s="24">
        <v>6.718156337738037</v>
      </c>
      <c r="AB34" s="24">
        <v>7.027191638946533</v>
      </c>
      <c r="AC34" s="24">
        <v>6.995140075683594</v>
      </c>
    </row>
    <row r="35" spans="1:29" ht="42">
      <c r="A35" s="30">
        <v>26</v>
      </c>
      <c r="B35" s="43" t="s">
        <v>42</v>
      </c>
      <c r="C35" s="39" t="s">
        <v>43</v>
      </c>
      <c r="D35" s="41">
        <f>D15/D34</f>
        <v>4.386704391382261</v>
      </c>
      <c r="E35" s="41">
        <f aca="true" t="shared" si="2" ref="E35:AC35">E15/E34</f>
        <v>4.6913442233468725</v>
      </c>
      <c r="F35" s="41">
        <f t="shared" si="2"/>
        <v>4.817388145444949</v>
      </c>
      <c r="G35" s="41">
        <f t="shared" si="2"/>
        <v>3.940330838880154</v>
      </c>
      <c r="H35" s="41">
        <f t="shared" si="2"/>
        <v>5.2708246946058575</v>
      </c>
      <c r="I35" s="41">
        <f t="shared" si="2"/>
        <v>4.449902184764671</v>
      </c>
      <c r="J35" s="41">
        <f t="shared" si="2"/>
        <v>4.710608738950265</v>
      </c>
      <c r="K35" s="41">
        <f t="shared" si="2"/>
        <v>4.267466290387479</v>
      </c>
      <c r="L35" s="41">
        <f t="shared" si="2"/>
        <v>4.033139998525849</v>
      </c>
      <c r="M35" s="41">
        <f t="shared" si="2"/>
        <v>3.5133750973212368</v>
      </c>
      <c r="N35" s="41">
        <f t="shared" si="2"/>
        <v>3.1813596627405905</v>
      </c>
      <c r="O35" s="41">
        <f t="shared" si="2"/>
        <v>3.204034460822728</v>
      </c>
      <c r="P35" s="41">
        <f t="shared" si="2"/>
        <v>2.9289813480985782</v>
      </c>
      <c r="Q35" s="41">
        <f t="shared" si="2"/>
        <v>2.845436977666662</v>
      </c>
      <c r="R35" s="41">
        <f t="shared" si="2"/>
        <v>2.811603758529305</v>
      </c>
      <c r="S35" s="41">
        <f t="shared" si="2"/>
        <v>2.7049731094657457</v>
      </c>
      <c r="T35" s="41">
        <f t="shared" si="2"/>
        <v>2.41725194273345</v>
      </c>
      <c r="U35" s="41">
        <f t="shared" si="2"/>
        <v>2.279250770510474</v>
      </c>
      <c r="V35" s="41">
        <f t="shared" si="2"/>
        <v>2.3332596392141896</v>
      </c>
      <c r="W35" s="41">
        <f t="shared" si="2"/>
        <v>2.4830002758538843</v>
      </c>
      <c r="X35" s="41">
        <f t="shared" si="2"/>
        <v>2.4543178312018554</v>
      </c>
      <c r="Y35" s="41">
        <f t="shared" si="2"/>
        <v>2.345115385963469</v>
      </c>
      <c r="Z35" s="41">
        <f t="shared" si="2"/>
        <v>2.238780534477892</v>
      </c>
      <c r="AA35" s="41">
        <f t="shared" si="2"/>
        <v>1.7020862817387399</v>
      </c>
      <c r="AB35" s="41">
        <f t="shared" si="2"/>
        <v>2.0206438514485194</v>
      </c>
      <c r="AC35" s="41">
        <f t="shared" si="2"/>
        <v>1.994720336523797</v>
      </c>
    </row>
    <row r="36" spans="1:26" ht="15">
      <c r="A36" s="3"/>
      <c r="B36" s="72"/>
      <c r="C36" s="73"/>
      <c r="D36" s="73"/>
      <c r="E36" s="73"/>
      <c r="F36" s="73"/>
      <c r="G36" s="73"/>
      <c r="H36" s="73"/>
      <c r="I36" s="73"/>
      <c r="J36" s="73"/>
      <c r="K36" s="73"/>
      <c r="L36" s="73"/>
      <c r="M36" s="73"/>
      <c r="N36" s="73"/>
      <c r="O36" s="73"/>
      <c r="P36" s="73"/>
      <c r="Q36" s="73"/>
      <c r="Z36" s="14"/>
    </row>
    <row r="37" spans="1:26" ht="15">
      <c r="A37" s="3"/>
      <c r="B37" s="72" t="s">
        <v>17</v>
      </c>
      <c r="C37" s="73"/>
      <c r="D37" s="73"/>
      <c r="E37" s="73"/>
      <c r="F37" s="73"/>
      <c r="G37" s="73"/>
      <c r="H37" s="73"/>
      <c r="I37" s="73"/>
      <c r="J37" s="73"/>
      <c r="K37" s="73"/>
      <c r="L37" s="73"/>
      <c r="M37" s="73"/>
      <c r="N37" s="73"/>
      <c r="O37" s="73"/>
      <c r="P37" s="73"/>
      <c r="Q37" s="73"/>
      <c r="R37" s="13"/>
      <c r="Z37" s="14"/>
    </row>
    <row r="38" spans="1:29" ht="14.25" customHeight="1">
      <c r="A38" s="3"/>
      <c r="B38" s="66" t="s">
        <v>35</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8"/>
    </row>
    <row r="39" spans="1:29" ht="90" customHeight="1">
      <c r="A39" s="3"/>
      <c r="B39" s="69" t="s">
        <v>36</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1"/>
    </row>
    <row r="40" spans="1:17" ht="14.25">
      <c r="A40" s="5"/>
      <c r="B40" s="6"/>
      <c r="C40" s="6"/>
      <c r="D40" s="6"/>
      <c r="E40" s="6"/>
      <c r="F40" s="6"/>
      <c r="G40" s="6"/>
      <c r="H40" s="6"/>
      <c r="I40" s="6"/>
      <c r="J40" s="6"/>
      <c r="K40" s="6"/>
      <c r="L40" s="6"/>
      <c r="M40" s="6"/>
      <c r="N40" s="6"/>
      <c r="O40" s="6"/>
      <c r="P40" s="6"/>
      <c r="Q40" s="6"/>
    </row>
    <row r="41" spans="1:29" ht="14.25" customHeight="1">
      <c r="A41" s="3"/>
      <c r="B41" s="51" t="s">
        <v>15</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3"/>
    </row>
    <row r="42" spans="1:29" ht="21.75" customHeight="1">
      <c r="A42" s="3"/>
      <c r="B42" s="54" t="s">
        <v>37</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6"/>
    </row>
    <row r="43" spans="1:17" ht="14.25">
      <c r="A43" s="3"/>
      <c r="B43" s="7"/>
      <c r="C43" s="7"/>
      <c r="D43" s="7"/>
      <c r="E43" s="7"/>
      <c r="F43" s="7"/>
      <c r="G43" s="7"/>
      <c r="H43" s="7"/>
      <c r="I43" s="7"/>
      <c r="J43" s="7"/>
      <c r="K43" s="7"/>
      <c r="L43" s="7"/>
      <c r="M43" s="7"/>
      <c r="N43" s="7"/>
      <c r="O43" s="7"/>
      <c r="P43" s="7"/>
      <c r="Q43" s="7"/>
    </row>
    <row r="44" spans="1:29" ht="14.25">
      <c r="A44" s="3"/>
      <c r="B44" s="57" t="s">
        <v>16</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9"/>
    </row>
    <row r="45" spans="1:29" ht="50.25" customHeight="1">
      <c r="A45" s="3"/>
      <c r="B45" s="54" t="s">
        <v>47</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6"/>
    </row>
    <row r="46" spans="1:17" ht="12.75" customHeight="1">
      <c r="A46" s="3"/>
      <c r="B46" s="7"/>
      <c r="C46" s="7"/>
      <c r="D46" s="7"/>
      <c r="E46" s="7"/>
      <c r="F46" s="7"/>
      <c r="G46" s="7"/>
      <c r="H46" s="7"/>
      <c r="I46" s="7"/>
      <c r="J46" s="7"/>
      <c r="K46" s="7"/>
      <c r="L46" s="7"/>
      <c r="M46" s="7"/>
      <c r="N46" s="7"/>
      <c r="O46" s="7"/>
      <c r="P46" s="7"/>
      <c r="Q46" s="7"/>
    </row>
  </sheetData>
  <sheetProtection/>
  <mergeCells count="11">
    <mergeCell ref="B41:AC41"/>
    <mergeCell ref="B42:AC42"/>
    <mergeCell ref="B44:AC44"/>
    <mergeCell ref="B45:AC45"/>
    <mergeCell ref="A4:AC4"/>
    <mergeCell ref="A18:AC18"/>
    <mergeCell ref="A28:AC28"/>
    <mergeCell ref="B38:AC38"/>
    <mergeCell ref="B39:AC39"/>
    <mergeCell ref="B36:Q36"/>
    <mergeCell ref="B37:Q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87"/>
  <sheetViews>
    <sheetView zoomScalePageLayoutView="0" workbookViewId="0" topLeftCell="A1">
      <selection activeCell="B1" sqref="B1"/>
    </sheetView>
  </sheetViews>
  <sheetFormatPr defaultColWidth="8.00390625" defaultRowHeight="12.75"/>
  <cols>
    <col min="1" max="1" width="1.7109375" style="74" customWidth="1"/>
    <col min="2" max="2" width="38.8515625" style="74" customWidth="1"/>
    <col min="3" max="28" width="8.7109375" style="76"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8">
      <c r="B1" s="75" t="s">
        <v>144</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22.5">
      <c r="B3" s="78" t="s">
        <v>48</v>
      </c>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79">
        <v>2005</v>
      </c>
      <c r="S3" s="79">
        <v>2006</v>
      </c>
      <c r="T3" s="79">
        <v>2007</v>
      </c>
      <c r="U3" s="79">
        <v>2008</v>
      </c>
      <c r="V3" s="79">
        <v>2009</v>
      </c>
      <c r="W3" s="79">
        <v>2010</v>
      </c>
      <c r="X3" s="79">
        <v>2011</v>
      </c>
      <c r="Y3" s="79">
        <v>2012</v>
      </c>
      <c r="Z3" s="79">
        <v>2013</v>
      </c>
      <c r="AA3" s="79">
        <v>2014</v>
      </c>
      <c r="AB3" s="79">
        <v>2015</v>
      </c>
    </row>
    <row r="4" spans="1:28" ht="12">
      <c r="A4" s="80"/>
      <c r="B4" s="81" t="s">
        <v>49</v>
      </c>
      <c r="C4" s="82">
        <v>34630.779342725</v>
      </c>
      <c r="D4" s="83">
        <v>30780.322165757814</v>
      </c>
      <c r="E4" s="83">
        <v>21369.94640026738</v>
      </c>
      <c r="F4" s="83">
        <v>16133.016815623138</v>
      </c>
      <c r="G4" s="83">
        <v>15151.06450005292</v>
      </c>
      <c r="H4" s="83">
        <v>11885.492703608368</v>
      </c>
      <c r="I4" s="83">
        <v>12188.692326520226</v>
      </c>
      <c r="J4" s="83">
        <v>10947.649350185613</v>
      </c>
      <c r="K4" s="83">
        <v>9426.979958605878</v>
      </c>
      <c r="L4" s="83">
        <v>7472.507368540263</v>
      </c>
      <c r="M4" s="83">
        <v>6787.811019676968</v>
      </c>
      <c r="N4" s="83">
        <v>7388.047146426974</v>
      </c>
      <c r="O4" s="83">
        <v>7132.3183033771265</v>
      </c>
      <c r="P4" s="83">
        <v>7849.995752687311</v>
      </c>
      <c r="Q4" s="83">
        <v>8363.714213997773</v>
      </c>
      <c r="R4" s="83">
        <v>8681.734703715025</v>
      </c>
      <c r="S4" s="83">
        <v>7853.283513767364</v>
      </c>
      <c r="T4" s="83">
        <v>8024.505803643199</v>
      </c>
      <c r="U4" s="83">
        <v>8613.962985989647</v>
      </c>
      <c r="V4" s="83">
        <v>9302.291526762112</v>
      </c>
      <c r="W4" s="83">
        <v>9828.713635216143</v>
      </c>
      <c r="X4" s="83">
        <v>9996.120401039912</v>
      </c>
      <c r="Y4" s="83">
        <v>9654.529762407461</v>
      </c>
      <c r="Z4" s="83">
        <v>8563.269238297818</v>
      </c>
      <c r="AA4" s="83">
        <v>9344.721487472212</v>
      </c>
      <c r="AB4" s="83">
        <v>9504.942292694603</v>
      </c>
    </row>
    <row r="5" spans="1:28" ht="12">
      <c r="A5" s="80"/>
      <c r="B5" s="84" t="s">
        <v>50</v>
      </c>
      <c r="C5" s="85">
        <v>33817.899970475</v>
      </c>
      <c r="D5" s="77">
        <v>30017.393539439323</v>
      </c>
      <c r="E5" s="86">
        <v>20679.321718709853</v>
      </c>
      <c r="F5" s="87">
        <v>15512.512571506633</v>
      </c>
      <c r="G5" s="87">
        <v>14553.870358897439</v>
      </c>
      <c r="H5" s="87">
        <v>11223.685191292887</v>
      </c>
      <c r="I5" s="87">
        <v>11469.33219275283</v>
      </c>
      <c r="J5" s="87">
        <v>10356.115008952325</v>
      </c>
      <c r="K5" s="87">
        <v>8873.428319176564</v>
      </c>
      <c r="L5" s="87">
        <v>6912.001736711112</v>
      </c>
      <c r="M5" s="87">
        <v>6186.800485301926</v>
      </c>
      <c r="N5" s="87">
        <v>6792.117344828262</v>
      </c>
      <c r="O5" s="87">
        <v>6484.86595525444</v>
      </c>
      <c r="P5" s="87">
        <v>7172.472430418595</v>
      </c>
      <c r="Q5" s="87">
        <v>7628.361943451933</v>
      </c>
      <c r="R5" s="87">
        <v>7905.177361761475</v>
      </c>
      <c r="S5" s="87">
        <v>7168.797298524031</v>
      </c>
      <c r="T5" s="87">
        <v>7296.900221185672</v>
      </c>
      <c r="U5" s="87">
        <v>7890.221553151492</v>
      </c>
      <c r="V5" s="87">
        <v>8703.084620251706</v>
      </c>
      <c r="W5" s="87">
        <v>9247.616114300725</v>
      </c>
      <c r="X5" s="87">
        <v>9334.398996930018</v>
      </c>
      <c r="Y5" s="87">
        <v>9002.304957235925</v>
      </c>
      <c r="Z5" s="87">
        <v>7941.665700276865</v>
      </c>
      <c r="AA5" s="87">
        <v>8747.72418048843</v>
      </c>
      <c r="AB5" s="87">
        <v>8936.679825774523</v>
      </c>
    </row>
    <row r="6" spans="1:28" ht="12">
      <c r="A6" s="80"/>
      <c r="B6" s="88" t="s">
        <v>51</v>
      </c>
      <c r="C6" s="89">
        <v>19398.348361269203</v>
      </c>
      <c r="D6" s="87">
        <v>17416.568965071998</v>
      </c>
      <c r="E6" s="87">
        <v>13050.862072524003</v>
      </c>
      <c r="F6" s="87">
        <v>10770.8079242</v>
      </c>
      <c r="G6" s="87">
        <v>9965.9551051556</v>
      </c>
      <c r="H6" s="87">
        <v>6904.3865477032</v>
      </c>
      <c r="I6" s="87">
        <v>7172.93345582</v>
      </c>
      <c r="J6" s="87">
        <v>5625.560674771201</v>
      </c>
      <c r="K6" s="87">
        <v>4856.77093185924</v>
      </c>
      <c r="L6" s="87">
        <v>3664.875327948</v>
      </c>
      <c r="M6" s="87">
        <v>3159.3285790624</v>
      </c>
      <c r="N6" s="87">
        <v>3681.9283965584004</v>
      </c>
      <c r="O6" s="87">
        <v>2936.7953189000004</v>
      </c>
      <c r="P6" s="87">
        <v>3040.3757841320003</v>
      </c>
      <c r="Q6" s="87">
        <v>3110.786975684</v>
      </c>
      <c r="R6" s="87">
        <v>3233.2579255688</v>
      </c>
      <c r="S6" s="87">
        <v>2495.9204499608</v>
      </c>
      <c r="T6" s="87">
        <v>2893.8183827495996</v>
      </c>
      <c r="U6" s="87">
        <v>3297.5704659363732</v>
      </c>
      <c r="V6" s="87">
        <v>4460.507413755651</v>
      </c>
      <c r="W6" s="87">
        <v>4597.5705390909725</v>
      </c>
      <c r="X6" s="87">
        <v>4187.964014013188</v>
      </c>
      <c r="Y6" s="87">
        <v>4197.145796711168</v>
      </c>
      <c r="Z6" s="87">
        <v>3316.410679332128</v>
      </c>
      <c r="AA6" s="87">
        <v>4021.506240639316</v>
      </c>
      <c r="AB6" s="87">
        <v>4147.072912053804</v>
      </c>
    </row>
    <row r="7" spans="1:28" ht="12">
      <c r="A7" s="80"/>
      <c r="B7" s="88" t="s">
        <v>52</v>
      </c>
      <c r="C7" s="89">
        <v>2213.815271788</v>
      </c>
      <c r="D7" s="87">
        <v>1757.4603262619999</v>
      </c>
      <c r="E7" s="87">
        <v>1016.911514254</v>
      </c>
      <c r="F7" s="87">
        <v>565.085729319052</v>
      </c>
      <c r="G7" s="87">
        <v>830.3853923897929</v>
      </c>
      <c r="H7" s="87">
        <v>465.01107020522096</v>
      </c>
      <c r="I7" s="87">
        <v>378.5707040731594</v>
      </c>
      <c r="J7" s="87">
        <v>599.1024867141638</v>
      </c>
      <c r="K7" s="87">
        <v>560.0565250263115</v>
      </c>
      <c r="L7" s="87">
        <v>492.3400065736819</v>
      </c>
      <c r="M7" s="87">
        <v>537.9964974327843</v>
      </c>
      <c r="N7" s="87">
        <v>619.744282178626</v>
      </c>
      <c r="O7" s="87">
        <v>432.41699041297176</v>
      </c>
      <c r="P7" s="87">
        <v>457.2714405117181</v>
      </c>
      <c r="Q7" s="87">
        <v>471.873017026154</v>
      </c>
      <c r="R7" s="87">
        <v>604.8584324049295</v>
      </c>
      <c r="S7" s="87">
        <v>669.4304529870714</v>
      </c>
      <c r="T7" s="87">
        <v>832.1732797694558</v>
      </c>
      <c r="U7" s="87">
        <v>916.7788161124057</v>
      </c>
      <c r="V7" s="87">
        <v>509.15276409196207</v>
      </c>
      <c r="W7" s="87">
        <v>541.0995197105059</v>
      </c>
      <c r="X7" s="87">
        <v>601.4891949680467</v>
      </c>
      <c r="Y7" s="87">
        <v>565.1582294860065</v>
      </c>
      <c r="Z7" s="87">
        <v>601.6466330981091</v>
      </c>
      <c r="AA7" s="87">
        <v>587.5526972171205</v>
      </c>
      <c r="AB7" s="87">
        <v>668.2922136846106</v>
      </c>
    </row>
    <row r="8" spans="1:28" ht="12">
      <c r="A8" s="80"/>
      <c r="B8" s="88" t="s">
        <v>53</v>
      </c>
      <c r="C8" s="89">
        <v>4481.764508467</v>
      </c>
      <c r="D8" s="89">
        <v>4567.607379600928</v>
      </c>
      <c r="E8" s="87">
        <v>2214.0887090846495</v>
      </c>
      <c r="F8" s="87">
        <v>1777.154889581556</v>
      </c>
      <c r="G8" s="87">
        <v>1527.4509354374193</v>
      </c>
      <c r="H8" s="87">
        <v>1522.945556009141</v>
      </c>
      <c r="I8" s="87">
        <v>1490.9286825117258</v>
      </c>
      <c r="J8" s="87">
        <v>1509.971130756129</v>
      </c>
      <c r="K8" s="87">
        <v>1307.299996138317</v>
      </c>
      <c r="L8" s="87">
        <v>875.2872517577719</v>
      </c>
      <c r="M8" s="87">
        <v>948.8464317000596</v>
      </c>
      <c r="N8" s="87">
        <v>1013.8491213157012</v>
      </c>
      <c r="O8" s="87">
        <v>1296.3978892519258</v>
      </c>
      <c r="P8" s="87">
        <v>1512.7271293266385</v>
      </c>
      <c r="Q8" s="87">
        <v>1709.274360190195</v>
      </c>
      <c r="R8" s="87">
        <v>1767.9728568225478</v>
      </c>
      <c r="S8" s="87">
        <v>1696.4434984243294</v>
      </c>
      <c r="T8" s="87">
        <v>1804.190053441675</v>
      </c>
      <c r="U8" s="87">
        <v>1896.0663587916526</v>
      </c>
      <c r="V8" s="87">
        <v>1853.8302376968836</v>
      </c>
      <c r="W8" s="87">
        <v>2053.6865593063612</v>
      </c>
      <c r="X8" s="87">
        <v>2164.2598859407717</v>
      </c>
      <c r="Y8" s="87">
        <v>1905.5611875321774</v>
      </c>
      <c r="Z8" s="87">
        <v>2015.0035038145038</v>
      </c>
      <c r="AA8" s="87">
        <v>2090.289832843284</v>
      </c>
      <c r="AB8" s="87">
        <v>2202.9753913253135</v>
      </c>
    </row>
    <row r="9" spans="1:28" ht="12">
      <c r="A9" s="80"/>
      <c r="B9" s="88" t="s">
        <v>54</v>
      </c>
      <c r="C9" s="89">
        <v>7608.4017329628</v>
      </c>
      <c r="D9" s="87">
        <v>6194.2317463464005</v>
      </c>
      <c r="E9" s="87">
        <v>4334.513698784799</v>
      </c>
      <c r="F9" s="87">
        <v>2306.80364252</v>
      </c>
      <c r="G9" s="87">
        <v>2156.00402644</v>
      </c>
      <c r="H9" s="87">
        <v>2212.78415836</v>
      </c>
      <c r="I9" s="87">
        <v>2342.973040856</v>
      </c>
      <c r="J9" s="87">
        <v>2548.0695119119996</v>
      </c>
      <c r="K9" s="87">
        <v>2092.816401968</v>
      </c>
      <c r="L9" s="87">
        <v>1834.5385698080001</v>
      </c>
      <c r="M9" s="87">
        <v>1514.334873512</v>
      </c>
      <c r="N9" s="87">
        <v>1448.170817336</v>
      </c>
      <c r="O9" s="87">
        <v>1783.4560762879998</v>
      </c>
      <c r="P9" s="87">
        <v>2134.959260789888</v>
      </c>
      <c r="Q9" s="87">
        <v>2302.2970180079997</v>
      </c>
      <c r="R9" s="87">
        <v>2264.0704882031996</v>
      </c>
      <c r="S9" s="87">
        <v>2255.5910681560003</v>
      </c>
      <c r="T9" s="87">
        <v>1704.8439989487997</v>
      </c>
      <c r="U9" s="87">
        <v>1716.3136075355999</v>
      </c>
      <c r="V9" s="87">
        <v>1866.5663714884004</v>
      </c>
      <c r="W9" s="87">
        <v>2031.0011979443998</v>
      </c>
      <c r="X9" s="87">
        <v>2358.7489682686</v>
      </c>
      <c r="Y9" s="87">
        <v>2326.6484752921992</v>
      </c>
      <c r="Z9" s="87">
        <v>2004.7593222266003</v>
      </c>
      <c r="AA9" s="87">
        <v>2046.0694490944</v>
      </c>
      <c r="AB9" s="87">
        <v>1916.0651218111998</v>
      </c>
    </row>
    <row r="10" spans="1:28" ht="12">
      <c r="A10" s="80"/>
      <c r="B10" s="88" t="s">
        <v>55</v>
      </c>
      <c r="C10" s="89">
        <v>115.570095988</v>
      </c>
      <c r="D10" s="87">
        <v>81.525122158</v>
      </c>
      <c r="E10" s="87">
        <v>62.9457240624</v>
      </c>
      <c r="F10" s="87">
        <v>92.660385886024</v>
      </c>
      <c r="G10" s="87">
        <v>74.074899474626</v>
      </c>
      <c r="H10" s="87">
        <v>118.557859015326</v>
      </c>
      <c r="I10" s="87">
        <v>83.926309491946</v>
      </c>
      <c r="J10" s="87">
        <v>73.41120479883199</v>
      </c>
      <c r="K10" s="87">
        <v>56.484464184695995</v>
      </c>
      <c r="L10" s="87">
        <v>44.9605806236592</v>
      </c>
      <c r="M10" s="87">
        <v>26.294103594682</v>
      </c>
      <c r="N10" s="87">
        <v>28.4247274395338</v>
      </c>
      <c r="O10" s="87">
        <v>35.7996804015434</v>
      </c>
      <c r="P10" s="87">
        <v>27.13881565835</v>
      </c>
      <c r="Q10" s="87">
        <v>34.130572543586</v>
      </c>
      <c r="R10" s="87">
        <v>35.017658761997005</v>
      </c>
      <c r="S10" s="87">
        <v>51.41182899582999</v>
      </c>
      <c r="T10" s="87">
        <v>61.87450627614201</v>
      </c>
      <c r="U10" s="87">
        <v>63.49230477546</v>
      </c>
      <c r="V10" s="87">
        <v>13.02783321881</v>
      </c>
      <c r="W10" s="87">
        <v>24.258298248486</v>
      </c>
      <c r="X10" s="87">
        <v>21.936933739413004</v>
      </c>
      <c r="Y10" s="87">
        <v>7.791268214374</v>
      </c>
      <c r="Z10" s="87">
        <v>3.845561805523535</v>
      </c>
      <c r="AA10" s="87">
        <v>2.3059606943100945</v>
      </c>
      <c r="AB10" s="87">
        <v>2.2741868995959997</v>
      </c>
    </row>
    <row r="11" spans="1:28" ht="12">
      <c r="A11" s="80"/>
      <c r="B11" s="84" t="s">
        <v>56</v>
      </c>
      <c r="C11" s="89">
        <v>812.87937225</v>
      </c>
      <c r="D11" s="87">
        <v>762.9286263184931</v>
      </c>
      <c r="E11" s="87">
        <v>690.6246815575342</v>
      </c>
      <c r="F11" s="87">
        <v>620.5042441165068</v>
      </c>
      <c r="G11" s="87">
        <v>597.1941411554794</v>
      </c>
      <c r="H11" s="87">
        <v>661.8075123154795</v>
      </c>
      <c r="I11" s="87">
        <v>719.3601337673973</v>
      </c>
      <c r="J11" s="87">
        <v>591.5343412332877</v>
      </c>
      <c r="K11" s="87">
        <v>553.5516394293151</v>
      </c>
      <c r="L11" s="87">
        <v>560.5056318291506</v>
      </c>
      <c r="M11" s="87">
        <v>601.0105343750411</v>
      </c>
      <c r="N11" s="87">
        <v>595.9298015987124</v>
      </c>
      <c r="O11" s="87">
        <v>647.452348122685</v>
      </c>
      <c r="P11" s="87">
        <v>677.5233222687174</v>
      </c>
      <c r="Q11" s="87">
        <v>735.3522705458395</v>
      </c>
      <c r="R11" s="87">
        <v>776.5573419535506</v>
      </c>
      <c r="S11" s="87">
        <v>684.486215243333</v>
      </c>
      <c r="T11" s="87">
        <v>727.6055824575285</v>
      </c>
      <c r="U11" s="87">
        <v>723.7414328381545</v>
      </c>
      <c r="V11" s="87">
        <v>599.2069065104047</v>
      </c>
      <c r="W11" s="87">
        <v>581.0975209154177</v>
      </c>
      <c r="X11" s="87">
        <v>661.7214041098953</v>
      </c>
      <c r="Y11" s="87">
        <v>652.2248051715384</v>
      </c>
      <c r="Z11" s="87">
        <v>621.6035380209536</v>
      </c>
      <c r="AA11" s="87">
        <v>596.9973069837818</v>
      </c>
      <c r="AB11" s="87">
        <v>568.2624669200794</v>
      </c>
    </row>
    <row r="12" spans="1:28" ht="12">
      <c r="A12" s="80"/>
      <c r="B12" s="88" t="s">
        <v>57</v>
      </c>
      <c r="C12" s="89" t="s">
        <v>122</v>
      </c>
      <c r="D12" s="87" t="s">
        <v>122</v>
      </c>
      <c r="E12" s="87" t="s">
        <v>122</v>
      </c>
      <c r="F12" s="87" t="s">
        <v>122</v>
      </c>
      <c r="G12" s="87" t="s">
        <v>122</v>
      </c>
      <c r="H12" s="87" t="s">
        <v>122</v>
      </c>
      <c r="I12" s="87" t="s">
        <v>122</v>
      </c>
      <c r="J12" s="87" t="s">
        <v>122</v>
      </c>
      <c r="K12" s="87" t="s">
        <v>122</v>
      </c>
      <c r="L12" s="87" t="s">
        <v>122</v>
      </c>
      <c r="M12" s="87" t="s">
        <v>122</v>
      </c>
      <c r="N12" s="87" t="s">
        <v>122</v>
      </c>
      <c r="O12" s="87" t="s">
        <v>122</v>
      </c>
      <c r="P12" s="87" t="s">
        <v>122</v>
      </c>
      <c r="Q12" s="87" t="s">
        <v>122</v>
      </c>
      <c r="R12" s="87" t="s">
        <v>122</v>
      </c>
      <c r="S12" s="87" t="s">
        <v>122</v>
      </c>
      <c r="T12" s="87" t="s">
        <v>122</v>
      </c>
      <c r="U12" s="87" t="s">
        <v>122</v>
      </c>
      <c r="V12" s="87" t="s">
        <v>122</v>
      </c>
      <c r="W12" s="87" t="s">
        <v>122</v>
      </c>
      <c r="X12" s="87" t="s">
        <v>122</v>
      </c>
      <c r="Y12" s="87" t="s">
        <v>122</v>
      </c>
      <c r="Z12" s="87" t="s">
        <v>122</v>
      </c>
      <c r="AA12" s="87" t="s">
        <v>122</v>
      </c>
      <c r="AB12" s="87" t="s">
        <v>122</v>
      </c>
    </row>
    <row r="13" spans="1:28" ht="12">
      <c r="A13" s="80"/>
      <c r="B13" s="88" t="s">
        <v>58</v>
      </c>
      <c r="C13" s="89">
        <v>812.87937225</v>
      </c>
      <c r="D13" s="87">
        <v>762.9286263184931</v>
      </c>
      <c r="E13" s="87">
        <v>690.6246815575342</v>
      </c>
      <c r="F13" s="87">
        <v>620.5042441165068</v>
      </c>
      <c r="G13" s="87">
        <v>597.1941411554794</v>
      </c>
      <c r="H13" s="87">
        <v>661.8075123154795</v>
      </c>
      <c r="I13" s="87">
        <v>719.3601337673973</v>
      </c>
      <c r="J13" s="87">
        <v>591.5343412332877</v>
      </c>
      <c r="K13" s="87">
        <v>553.5516394293151</v>
      </c>
      <c r="L13" s="87">
        <v>560.5056318291506</v>
      </c>
      <c r="M13" s="87">
        <v>601.0105343750411</v>
      </c>
      <c r="N13" s="87">
        <v>595.9298015987124</v>
      </c>
      <c r="O13" s="87">
        <v>647.452348122685</v>
      </c>
      <c r="P13" s="87">
        <v>677.5233222687174</v>
      </c>
      <c r="Q13" s="87">
        <v>735.3522705458395</v>
      </c>
      <c r="R13" s="87">
        <v>776.5573419535506</v>
      </c>
      <c r="S13" s="87">
        <v>684.486215243333</v>
      </c>
      <c r="T13" s="87">
        <v>727.6055824575285</v>
      </c>
      <c r="U13" s="87">
        <v>723.7414328381545</v>
      </c>
      <c r="V13" s="87">
        <v>599.2069065104047</v>
      </c>
      <c r="W13" s="87">
        <v>581.0975209154177</v>
      </c>
      <c r="X13" s="87">
        <v>661.7214041098953</v>
      </c>
      <c r="Y13" s="87">
        <v>652.2248051715384</v>
      </c>
      <c r="Z13" s="87">
        <v>621.6035380209536</v>
      </c>
      <c r="AA13" s="87">
        <v>596.9973069837818</v>
      </c>
      <c r="AB13" s="87">
        <v>568.2624669200794</v>
      </c>
    </row>
    <row r="14" spans="1:28" ht="12.75">
      <c r="A14" s="80"/>
      <c r="B14" s="90" t="s">
        <v>59</v>
      </c>
      <c r="C14" s="89" t="s">
        <v>122</v>
      </c>
      <c r="D14" s="87" t="s">
        <v>122</v>
      </c>
      <c r="E14" s="87" t="s">
        <v>122</v>
      </c>
      <c r="F14" s="87" t="s">
        <v>122</v>
      </c>
      <c r="G14" s="87" t="s">
        <v>122</v>
      </c>
      <c r="H14" s="87" t="s">
        <v>122</v>
      </c>
      <c r="I14" s="87" t="s">
        <v>122</v>
      </c>
      <c r="J14" s="87" t="s">
        <v>122</v>
      </c>
      <c r="K14" s="87" t="s">
        <v>122</v>
      </c>
      <c r="L14" s="87" t="s">
        <v>122</v>
      </c>
      <c r="M14" s="87" t="s">
        <v>122</v>
      </c>
      <c r="N14" s="87" t="s">
        <v>122</v>
      </c>
      <c r="O14" s="87" t="s">
        <v>122</v>
      </c>
      <c r="P14" s="87" t="s">
        <v>122</v>
      </c>
      <c r="Q14" s="87" t="s">
        <v>122</v>
      </c>
      <c r="R14" s="87" t="s">
        <v>122</v>
      </c>
      <c r="S14" s="87" t="s">
        <v>122</v>
      </c>
      <c r="T14" s="87" t="s">
        <v>122</v>
      </c>
      <c r="U14" s="87" t="s">
        <v>122</v>
      </c>
      <c r="V14" s="87" t="s">
        <v>122</v>
      </c>
      <c r="W14" s="87" t="s">
        <v>122</v>
      </c>
      <c r="X14" s="87" t="s">
        <v>124</v>
      </c>
      <c r="Y14" s="87" t="s">
        <v>122</v>
      </c>
      <c r="Z14" s="87" t="s">
        <v>122</v>
      </c>
      <c r="AA14" s="87" t="s">
        <v>122</v>
      </c>
      <c r="AB14" s="87" t="s">
        <v>122</v>
      </c>
    </row>
    <row r="15" spans="1:28" ht="12">
      <c r="A15" s="80"/>
      <c r="B15" s="91" t="s">
        <v>60</v>
      </c>
      <c r="C15" s="82">
        <v>1581.013716188807</v>
      </c>
      <c r="D15" s="83">
        <v>1402.6456773242126</v>
      </c>
      <c r="E15" s="83">
        <v>814.3715700394988</v>
      </c>
      <c r="F15" s="83">
        <v>733.1499519507406</v>
      </c>
      <c r="G15" s="83">
        <v>552.8991191721457</v>
      </c>
      <c r="H15" s="83">
        <v>453.5222156125162</v>
      </c>
      <c r="I15" s="83">
        <v>412.873063559604</v>
      </c>
      <c r="J15" s="83">
        <v>455.0079581820457</v>
      </c>
      <c r="K15" s="83">
        <v>380.9260350899667</v>
      </c>
      <c r="L15" s="83">
        <v>345.2145452227754</v>
      </c>
      <c r="M15" s="83">
        <v>319.0456583513602</v>
      </c>
      <c r="N15" s="83">
        <v>324.25734635341627</v>
      </c>
      <c r="O15" s="83">
        <v>377.00145168151016</v>
      </c>
      <c r="P15" s="83">
        <v>411.9172613026676</v>
      </c>
      <c r="Q15" s="83">
        <v>489.71549112510996</v>
      </c>
      <c r="R15" s="83">
        <v>598.5509424289984</v>
      </c>
      <c r="S15" s="83">
        <v>709.1884119649437</v>
      </c>
      <c r="T15" s="83">
        <v>971.2987774858686</v>
      </c>
      <c r="U15" s="83">
        <v>1063.8673179798955</v>
      </c>
      <c r="V15" s="83">
        <v>560.0802032374652</v>
      </c>
      <c r="W15" s="83">
        <v>604.9577218782958</v>
      </c>
      <c r="X15" s="83">
        <v>698.5117495076232</v>
      </c>
      <c r="Y15" s="83">
        <v>716.3926618586705</v>
      </c>
      <c r="Z15" s="83">
        <v>770.2876906714638</v>
      </c>
      <c r="AA15" s="83">
        <v>804.920477401803</v>
      </c>
      <c r="AB15" s="83">
        <v>795.0510995813037</v>
      </c>
    </row>
    <row r="16" spans="1:28" ht="12">
      <c r="A16" s="80"/>
      <c r="B16" s="90" t="s">
        <v>61</v>
      </c>
      <c r="C16" s="89">
        <v>1316.104143262257</v>
      </c>
      <c r="D16" s="87">
        <v>1182.6733213986722</v>
      </c>
      <c r="E16" s="87">
        <v>634.3365311824664</v>
      </c>
      <c r="F16" s="87">
        <v>583.4616202037693</v>
      </c>
      <c r="G16" s="87">
        <v>441.60012446147266</v>
      </c>
      <c r="H16" s="87">
        <v>345.1199175219373</v>
      </c>
      <c r="I16" s="87">
        <v>308.92471849255435</v>
      </c>
      <c r="J16" s="87">
        <v>373.6804067715534</v>
      </c>
      <c r="K16" s="87">
        <v>306.53351378675325</v>
      </c>
      <c r="L16" s="87">
        <v>272.666230678645</v>
      </c>
      <c r="M16" s="87">
        <v>240.0428321734723</v>
      </c>
      <c r="N16" s="87">
        <v>237.36373218643612</v>
      </c>
      <c r="O16" s="87">
        <v>302.83973099001935</v>
      </c>
      <c r="P16" s="87">
        <v>311.0548028419326</v>
      </c>
      <c r="Q16" s="87">
        <v>353.3699190706044</v>
      </c>
      <c r="R16" s="87">
        <v>444.842352598193</v>
      </c>
      <c r="S16" s="87">
        <v>543.7504787064787</v>
      </c>
      <c r="T16" s="87">
        <v>776.1316219767593</v>
      </c>
      <c r="U16" s="87">
        <v>874.7129257290514</v>
      </c>
      <c r="V16" s="87">
        <v>389.85734857941713</v>
      </c>
      <c r="W16" s="87">
        <v>412.7424418690589</v>
      </c>
      <c r="X16" s="87">
        <v>491.5025881207518</v>
      </c>
      <c r="Y16" s="87">
        <v>496.8003321117306</v>
      </c>
      <c r="Z16" s="87">
        <v>551.5522663151281</v>
      </c>
      <c r="AA16" s="87">
        <v>548.2551487157083</v>
      </c>
      <c r="AB16" s="87">
        <v>509.69410255154503</v>
      </c>
    </row>
    <row r="17" spans="1:28" ht="12">
      <c r="A17" s="80"/>
      <c r="B17" s="90" t="s">
        <v>62</v>
      </c>
      <c r="C17" s="89" t="s">
        <v>122</v>
      </c>
      <c r="D17" s="87" t="s">
        <v>122</v>
      </c>
      <c r="E17" s="87" t="s">
        <v>122</v>
      </c>
      <c r="F17" s="87" t="s">
        <v>122</v>
      </c>
      <c r="G17" s="87" t="s">
        <v>122</v>
      </c>
      <c r="H17" s="87" t="s">
        <v>122</v>
      </c>
      <c r="I17" s="87" t="s">
        <v>122</v>
      </c>
      <c r="J17" s="87" t="s">
        <v>122</v>
      </c>
      <c r="K17" s="87" t="s">
        <v>122</v>
      </c>
      <c r="L17" s="87" t="s">
        <v>122</v>
      </c>
      <c r="M17" s="87" t="s">
        <v>122</v>
      </c>
      <c r="N17" s="87" t="s">
        <v>122</v>
      </c>
      <c r="O17" s="87" t="s">
        <v>122</v>
      </c>
      <c r="P17" s="87" t="s">
        <v>122</v>
      </c>
      <c r="Q17" s="87" t="s">
        <v>122</v>
      </c>
      <c r="R17" s="87" t="s">
        <v>122</v>
      </c>
      <c r="S17" s="87" t="s">
        <v>122</v>
      </c>
      <c r="T17" s="87" t="s">
        <v>122</v>
      </c>
      <c r="U17" s="87" t="s">
        <v>122</v>
      </c>
      <c r="V17" s="87" t="s">
        <v>122</v>
      </c>
      <c r="W17" s="87" t="s">
        <v>122</v>
      </c>
      <c r="X17" s="87" t="s">
        <v>122</v>
      </c>
      <c r="Y17" s="87" t="s">
        <v>122</v>
      </c>
      <c r="Z17" s="87" t="s">
        <v>122</v>
      </c>
      <c r="AA17" s="87" t="s">
        <v>122</v>
      </c>
      <c r="AB17" s="87" t="s">
        <v>122</v>
      </c>
    </row>
    <row r="18" spans="1:28" ht="12">
      <c r="A18" s="80"/>
      <c r="B18" s="90" t="s">
        <v>63</v>
      </c>
      <c r="C18" s="89">
        <v>28.502343099999997</v>
      </c>
      <c r="D18" s="87">
        <v>24.729667819999996</v>
      </c>
      <c r="E18" s="87">
        <v>23.992229873333336</v>
      </c>
      <c r="F18" s="87">
        <v>24.42495579333334</v>
      </c>
      <c r="G18" s="87">
        <v>25.32894224666666</v>
      </c>
      <c r="H18" s="87">
        <v>26.236862223</v>
      </c>
      <c r="I18" s="87">
        <v>26.726064122999993</v>
      </c>
      <c r="J18" s="87">
        <v>32.380568568333324</v>
      </c>
      <c r="K18" s="87">
        <v>28.68223057333333</v>
      </c>
      <c r="L18" s="87">
        <v>31.794151425666666</v>
      </c>
      <c r="M18" s="87">
        <v>36.268939069000005</v>
      </c>
      <c r="N18" s="87">
        <v>38.62740930766667</v>
      </c>
      <c r="O18" s="87">
        <v>20.503025004</v>
      </c>
      <c r="P18" s="87">
        <v>35.42827925341268</v>
      </c>
      <c r="Q18" s="87">
        <v>40.508438106760735</v>
      </c>
      <c r="R18" s="87">
        <v>41.935849642983996</v>
      </c>
      <c r="S18" s="87">
        <v>27.018233000509667</v>
      </c>
      <c r="T18" s="87">
        <v>38.612698779508335</v>
      </c>
      <c r="U18" s="87">
        <v>35.41179118075867</v>
      </c>
      <c r="V18" s="87">
        <v>17.061913552482334</v>
      </c>
      <c r="W18" s="87">
        <v>9.698484704553332</v>
      </c>
      <c r="X18" s="87">
        <v>12.855597667634333</v>
      </c>
      <c r="Y18" s="87">
        <v>12.69728730561867</v>
      </c>
      <c r="Z18" s="87">
        <v>7.656948277476666</v>
      </c>
      <c r="AA18" s="87">
        <v>13.797576183494675</v>
      </c>
      <c r="AB18" s="87">
        <v>17.22581273248765</v>
      </c>
    </row>
    <row r="19" spans="1:28" ht="12" customHeight="1">
      <c r="A19" s="80"/>
      <c r="B19" s="92" t="s">
        <v>64</v>
      </c>
      <c r="C19" s="89">
        <v>233.20888566655017</v>
      </c>
      <c r="D19" s="87">
        <v>192.36314418554034</v>
      </c>
      <c r="E19" s="87">
        <v>153.77064562369898</v>
      </c>
      <c r="F19" s="87">
        <v>123.39104907363814</v>
      </c>
      <c r="G19" s="87">
        <v>84.60328766400625</v>
      </c>
      <c r="H19" s="87">
        <v>76.48256691886613</v>
      </c>
      <c r="I19" s="87">
        <v>70.9984018017284</v>
      </c>
      <c r="J19" s="87">
        <v>42.00750838712968</v>
      </c>
      <c r="K19" s="87">
        <v>37.5224651233516</v>
      </c>
      <c r="L19" s="87">
        <v>31.563827260317836</v>
      </c>
      <c r="M19" s="87">
        <v>31.359059093641438</v>
      </c>
      <c r="N19" s="87">
        <v>34.6287691211418</v>
      </c>
      <c r="O19" s="87">
        <v>36.02206443145221</v>
      </c>
      <c r="P19" s="87">
        <v>40.85644993957211</v>
      </c>
      <c r="Q19" s="87">
        <v>63.77529253367355</v>
      </c>
      <c r="R19" s="87">
        <v>68.48291935483265</v>
      </c>
      <c r="S19" s="87">
        <v>82.38846687663369</v>
      </c>
      <c r="T19" s="87">
        <v>85.34561811781143</v>
      </c>
      <c r="U19" s="87">
        <v>67.53561303765062</v>
      </c>
      <c r="V19" s="87">
        <v>58.62319979969001</v>
      </c>
      <c r="W19" s="87">
        <v>67.46402816082727</v>
      </c>
      <c r="X19" s="87">
        <v>72.76353916858213</v>
      </c>
      <c r="Y19" s="87">
        <v>76.19425884203397</v>
      </c>
      <c r="Z19" s="87">
        <v>71.36322020835867</v>
      </c>
      <c r="AA19" s="87">
        <v>89.36600774463076</v>
      </c>
      <c r="AB19" s="87">
        <v>86.81185615080848</v>
      </c>
    </row>
    <row r="20" spans="1:28" ht="12">
      <c r="A20" s="80"/>
      <c r="B20" s="92" t="s">
        <v>65</v>
      </c>
      <c r="C20" s="89" t="s">
        <v>122</v>
      </c>
      <c r="D20" s="87" t="s">
        <v>122</v>
      </c>
      <c r="E20" s="87" t="s">
        <v>122</v>
      </c>
      <c r="F20" s="87" t="s">
        <v>122</v>
      </c>
      <c r="G20" s="87" t="s">
        <v>122</v>
      </c>
      <c r="H20" s="87" t="s">
        <v>122</v>
      </c>
      <c r="I20" s="87" t="s">
        <v>122</v>
      </c>
      <c r="J20" s="87" t="s">
        <v>122</v>
      </c>
      <c r="K20" s="87" t="s">
        <v>122</v>
      </c>
      <c r="L20" s="87" t="s">
        <v>122</v>
      </c>
      <c r="M20" s="87" t="s">
        <v>122</v>
      </c>
      <c r="N20" s="87" t="s">
        <v>122</v>
      </c>
      <c r="O20" s="87" t="s">
        <v>122</v>
      </c>
      <c r="P20" s="87" t="s">
        <v>122</v>
      </c>
      <c r="Q20" s="87" t="s">
        <v>122</v>
      </c>
      <c r="R20" s="87" t="s">
        <v>122</v>
      </c>
      <c r="S20" s="87" t="s">
        <v>122</v>
      </c>
      <c r="T20" s="87" t="s">
        <v>122</v>
      </c>
      <c r="U20" s="87" t="s">
        <v>122</v>
      </c>
      <c r="V20" s="87" t="s">
        <v>122</v>
      </c>
      <c r="W20" s="86" t="s">
        <v>122</v>
      </c>
      <c r="X20" s="87" t="s">
        <v>122</v>
      </c>
      <c r="Y20" s="87" t="s">
        <v>122</v>
      </c>
      <c r="Z20" s="87" t="s">
        <v>122</v>
      </c>
      <c r="AA20" s="87" t="s">
        <v>122</v>
      </c>
      <c r="AB20" s="87" t="s">
        <v>122</v>
      </c>
    </row>
    <row r="21" spans="1:28" ht="12">
      <c r="A21" s="80"/>
      <c r="B21" s="92" t="s">
        <v>66</v>
      </c>
      <c r="C21" s="89" t="s">
        <v>122</v>
      </c>
      <c r="D21" s="87" t="s">
        <v>122</v>
      </c>
      <c r="E21" s="87" t="s">
        <v>122</v>
      </c>
      <c r="F21" s="87" t="s">
        <v>122</v>
      </c>
      <c r="G21" s="87" t="s">
        <v>122</v>
      </c>
      <c r="H21" s="87">
        <v>4.587857988712799</v>
      </c>
      <c r="I21" s="87">
        <v>5.184712422321301</v>
      </c>
      <c r="J21" s="87">
        <v>5.9997172550292</v>
      </c>
      <c r="K21" s="87">
        <v>7.484338275328552</v>
      </c>
      <c r="L21" s="87">
        <v>8.571356632545957</v>
      </c>
      <c r="M21" s="87">
        <v>10.462985884046407</v>
      </c>
      <c r="N21" s="87">
        <v>12.85133796857166</v>
      </c>
      <c r="O21" s="87">
        <v>16.89279260003869</v>
      </c>
      <c r="P21" s="87">
        <v>23.669434490150238</v>
      </c>
      <c r="Q21" s="87">
        <v>31.07424508959119</v>
      </c>
      <c r="R21" s="87">
        <v>42.152152212028824</v>
      </c>
      <c r="S21" s="87">
        <v>54.701982269481796</v>
      </c>
      <c r="T21" s="87">
        <v>69.80859663306941</v>
      </c>
      <c r="U21" s="87">
        <v>84.67477649195476</v>
      </c>
      <c r="V21" s="87">
        <v>93.24893369259566</v>
      </c>
      <c r="W21" s="86">
        <v>113.42816288449644</v>
      </c>
      <c r="X21" s="87">
        <v>119.53782043225495</v>
      </c>
      <c r="Y21" s="87">
        <v>128.84676356696738</v>
      </c>
      <c r="Z21" s="87">
        <v>137.5610722690604</v>
      </c>
      <c r="AA21" s="87">
        <v>151.37006069524932</v>
      </c>
      <c r="AB21" s="87">
        <v>179.43751328838252</v>
      </c>
    </row>
    <row r="22" spans="1:28" ht="12">
      <c r="A22" s="80"/>
      <c r="B22" s="92" t="s">
        <v>67</v>
      </c>
      <c r="C22" s="89">
        <v>3.1983441599999995</v>
      </c>
      <c r="D22" s="87">
        <v>2.8795439199999997</v>
      </c>
      <c r="E22" s="87">
        <v>2.27216336</v>
      </c>
      <c r="F22" s="87">
        <v>1.8723268799999997</v>
      </c>
      <c r="G22" s="87">
        <v>1.3667647999999997</v>
      </c>
      <c r="H22" s="87">
        <v>1.09501096</v>
      </c>
      <c r="I22" s="87">
        <v>1.03916672</v>
      </c>
      <c r="J22" s="87">
        <v>0.9397572</v>
      </c>
      <c r="K22" s="87">
        <v>0.7034873312</v>
      </c>
      <c r="L22" s="87">
        <v>0.6189792256</v>
      </c>
      <c r="M22" s="87">
        <v>0.9118421312</v>
      </c>
      <c r="N22" s="87">
        <v>0.7860977696</v>
      </c>
      <c r="O22" s="87">
        <v>0.743838656</v>
      </c>
      <c r="P22" s="87">
        <v>0.9082947776000002</v>
      </c>
      <c r="Q22" s="87">
        <v>0.98759632448</v>
      </c>
      <c r="R22" s="87">
        <v>1.1376686209599998</v>
      </c>
      <c r="S22" s="87">
        <v>1.3292511118399999</v>
      </c>
      <c r="T22" s="87">
        <v>1.40024197872</v>
      </c>
      <c r="U22" s="87">
        <v>1.53221154048</v>
      </c>
      <c r="V22" s="87">
        <v>1.28880761328</v>
      </c>
      <c r="W22" s="86">
        <v>1.6246042593599999</v>
      </c>
      <c r="X22" s="87">
        <v>1.8522041184000002</v>
      </c>
      <c r="Y22" s="87">
        <v>1.8540200323200002</v>
      </c>
      <c r="Z22" s="87">
        <v>2.15418360144</v>
      </c>
      <c r="AA22" s="87">
        <v>2.1316840627199998</v>
      </c>
      <c r="AB22" s="87">
        <v>1.8818148580800003</v>
      </c>
    </row>
    <row r="23" spans="1:28" ht="12">
      <c r="A23" s="80"/>
      <c r="B23" s="90" t="s">
        <v>68</v>
      </c>
      <c r="C23" s="89" t="s">
        <v>69</v>
      </c>
      <c r="D23" s="89" t="s">
        <v>69</v>
      </c>
      <c r="E23" s="89" t="s">
        <v>69</v>
      </c>
      <c r="F23" s="89" t="s">
        <v>69</v>
      </c>
      <c r="G23" s="89" t="s">
        <v>69</v>
      </c>
      <c r="H23" s="89" t="s">
        <v>69</v>
      </c>
      <c r="I23" s="89" t="s">
        <v>69</v>
      </c>
      <c r="J23" s="89" t="s">
        <v>69</v>
      </c>
      <c r="K23" s="89" t="s">
        <v>69</v>
      </c>
      <c r="L23" s="89" t="s">
        <v>69</v>
      </c>
      <c r="M23" s="89" t="s">
        <v>69</v>
      </c>
      <c r="N23" s="89" t="s">
        <v>69</v>
      </c>
      <c r="O23" s="89" t="s">
        <v>69</v>
      </c>
      <c r="P23" s="89" t="s">
        <v>69</v>
      </c>
      <c r="Q23" s="89" t="s">
        <v>69</v>
      </c>
      <c r="R23" s="89" t="s">
        <v>69</v>
      </c>
      <c r="S23" s="89" t="s">
        <v>69</v>
      </c>
      <c r="T23" s="89" t="s">
        <v>69</v>
      </c>
      <c r="U23" s="89" t="s">
        <v>69</v>
      </c>
      <c r="V23" s="89" t="s">
        <v>69</v>
      </c>
      <c r="W23" s="89" t="s">
        <v>69</v>
      </c>
      <c r="X23" s="89" t="s">
        <v>69</v>
      </c>
      <c r="Y23" s="89" t="s">
        <v>69</v>
      </c>
      <c r="Z23" s="89" t="s">
        <v>69</v>
      </c>
      <c r="AA23" s="89" t="s">
        <v>69</v>
      </c>
      <c r="AB23" s="89" t="s">
        <v>69</v>
      </c>
    </row>
    <row r="24" spans="1:28" ht="12">
      <c r="A24" s="80"/>
      <c r="B24" s="93" t="s">
        <v>70</v>
      </c>
      <c r="C24" s="82">
        <v>5210.550376551173</v>
      </c>
      <c r="D24" s="83">
        <v>4856.897545977092</v>
      </c>
      <c r="E24" s="83">
        <v>4397.671416817457</v>
      </c>
      <c r="F24" s="83">
        <v>4222.708568873051</v>
      </c>
      <c r="G24" s="83">
        <v>3751.671866762388</v>
      </c>
      <c r="H24" s="83">
        <v>3590.587045240699</v>
      </c>
      <c r="I24" s="83">
        <v>3400.899999486329</v>
      </c>
      <c r="J24" s="83">
        <v>3181.019410488264</v>
      </c>
      <c r="K24" s="83">
        <v>2946.743711804198</v>
      </c>
      <c r="L24" s="83">
        <v>2689.1844386668936</v>
      </c>
      <c r="M24" s="83">
        <v>2500.2063237071798</v>
      </c>
      <c r="N24" s="83">
        <v>2672.804090048077</v>
      </c>
      <c r="O24" s="83">
        <v>2742.4529765237294</v>
      </c>
      <c r="P24" s="83">
        <v>2424.561953696978</v>
      </c>
      <c r="Q24" s="83">
        <v>2592.072204695052</v>
      </c>
      <c r="R24" s="83">
        <v>2576.51665199177</v>
      </c>
      <c r="S24" s="83">
        <v>2463.0746777524105</v>
      </c>
      <c r="T24" s="83">
        <v>1684.6528039856257</v>
      </c>
      <c r="U24" s="83">
        <v>2238.4254333934714</v>
      </c>
      <c r="V24" s="83">
        <v>2070.2901548641375</v>
      </c>
      <c r="W24" s="94">
        <v>2249.7257762719437</v>
      </c>
      <c r="X24" s="83">
        <v>2204.0292670329186</v>
      </c>
      <c r="Y24" s="83">
        <v>1775.8022605961678</v>
      </c>
      <c r="Z24" s="83">
        <v>2249.0224464183675</v>
      </c>
      <c r="AA24" s="83">
        <v>2487.872266060704</v>
      </c>
      <c r="AB24" s="83">
        <v>2114.6936979411503</v>
      </c>
    </row>
    <row r="25" spans="1:28" ht="12">
      <c r="A25" s="80"/>
      <c r="B25" s="84" t="s">
        <v>71</v>
      </c>
      <c r="C25" s="89">
        <v>2190.694428373197</v>
      </c>
      <c r="D25" s="87">
        <v>2030.6501360414736</v>
      </c>
      <c r="E25" s="87">
        <v>1994.462082757542</v>
      </c>
      <c r="F25" s="87">
        <v>1875.3305304209764</v>
      </c>
      <c r="G25" s="87">
        <v>1825.4270863688844</v>
      </c>
      <c r="H25" s="87">
        <v>1620.6668974121012</v>
      </c>
      <c r="I25" s="87">
        <v>1491.1823763641794</v>
      </c>
      <c r="J25" s="87">
        <v>1285.0957644891312</v>
      </c>
      <c r="K25" s="87">
        <v>1247.5500698265787</v>
      </c>
      <c r="L25" s="87">
        <v>1154.2198110671025</v>
      </c>
      <c r="M25" s="87">
        <v>1085.688355109699</v>
      </c>
      <c r="N25" s="87">
        <v>1105.3365259857178</v>
      </c>
      <c r="O25" s="87">
        <v>1128.6450656893683</v>
      </c>
      <c r="P25" s="87">
        <v>1031.1265358480446</v>
      </c>
      <c r="Q25" s="87">
        <v>962.2832332833945</v>
      </c>
      <c r="R25" s="87">
        <v>926.8685658312842</v>
      </c>
      <c r="S25" s="87">
        <v>896.9884583263454</v>
      </c>
      <c r="T25" s="87">
        <v>724.7117174517906</v>
      </c>
      <c r="U25" s="87">
        <v>690.7592045661287</v>
      </c>
      <c r="V25" s="87">
        <v>717.7349231696459</v>
      </c>
      <c r="W25" s="86">
        <v>712.6183271783294</v>
      </c>
      <c r="X25" s="87">
        <v>671.3756385837655</v>
      </c>
      <c r="Y25" s="87">
        <v>634.3201448389121</v>
      </c>
      <c r="Z25" s="87">
        <v>643.8452957884756</v>
      </c>
      <c r="AA25" s="87">
        <v>681.6115728254763</v>
      </c>
      <c r="AB25" s="87">
        <v>654.6015552015547</v>
      </c>
    </row>
    <row r="26" spans="1:28" ht="12">
      <c r="A26" s="80"/>
      <c r="B26" s="84" t="s">
        <v>72</v>
      </c>
      <c r="C26" s="89">
        <v>1611.4354107555428</v>
      </c>
      <c r="D26" s="87">
        <v>1457.630220736446</v>
      </c>
      <c r="E26" s="87">
        <v>1308.5300423700385</v>
      </c>
      <c r="F26" s="87">
        <v>1083.3346634795728</v>
      </c>
      <c r="G26" s="87">
        <v>1046.253826544235</v>
      </c>
      <c r="H26" s="87">
        <v>927.391039950991</v>
      </c>
      <c r="I26" s="87">
        <v>955.1803234971507</v>
      </c>
      <c r="J26" s="87">
        <v>744.3408106120285</v>
      </c>
      <c r="K26" s="87">
        <v>699.488505294045</v>
      </c>
      <c r="L26" s="87">
        <v>629.3503673167446</v>
      </c>
      <c r="M26" s="87">
        <v>549.3742427930961</v>
      </c>
      <c r="N26" s="87">
        <v>558.0633771357715</v>
      </c>
      <c r="O26" s="87">
        <v>566.3268224207326</v>
      </c>
      <c r="P26" s="87">
        <v>536.718414043642</v>
      </c>
      <c r="Q26" s="87">
        <v>519.9947489317019</v>
      </c>
      <c r="R26" s="87">
        <v>553.7249721648931</v>
      </c>
      <c r="S26" s="87">
        <v>568.8079258848564</v>
      </c>
      <c r="T26" s="87">
        <v>429.60017867269283</v>
      </c>
      <c r="U26" s="87">
        <v>421.833982383749</v>
      </c>
      <c r="V26" s="87">
        <v>476.9009473790528</v>
      </c>
      <c r="W26" s="86">
        <v>498.50784128548906</v>
      </c>
      <c r="X26" s="87">
        <v>457.5476169408218</v>
      </c>
      <c r="Y26" s="87">
        <v>421.4139821064347</v>
      </c>
      <c r="Z26" s="87">
        <v>398.1772603373354</v>
      </c>
      <c r="AA26" s="87">
        <v>435.7129951380396</v>
      </c>
      <c r="AB26" s="87">
        <v>422.43260502704925</v>
      </c>
    </row>
    <row r="27" spans="1:28" ht="12">
      <c r="A27" s="80"/>
      <c r="B27" s="84" t="s">
        <v>73</v>
      </c>
      <c r="C27" s="89" t="s">
        <v>122</v>
      </c>
      <c r="D27" s="87" t="s">
        <v>122</v>
      </c>
      <c r="E27" s="87" t="s">
        <v>122</v>
      </c>
      <c r="F27" s="87" t="s">
        <v>122</v>
      </c>
      <c r="G27" s="87" t="s">
        <v>122</v>
      </c>
      <c r="H27" s="87" t="s">
        <v>122</v>
      </c>
      <c r="I27" s="87" t="s">
        <v>122</v>
      </c>
      <c r="J27" s="87" t="s">
        <v>122</v>
      </c>
      <c r="K27" s="87" t="s">
        <v>122</v>
      </c>
      <c r="L27" s="87" t="s">
        <v>122</v>
      </c>
      <c r="M27" s="87" t="s">
        <v>122</v>
      </c>
      <c r="N27" s="87" t="s">
        <v>122</v>
      </c>
      <c r="O27" s="87" t="s">
        <v>122</v>
      </c>
      <c r="P27" s="87" t="s">
        <v>122</v>
      </c>
      <c r="Q27" s="87" t="s">
        <v>122</v>
      </c>
      <c r="R27" s="87" t="s">
        <v>122</v>
      </c>
      <c r="S27" s="87" t="s">
        <v>122</v>
      </c>
      <c r="T27" s="87" t="s">
        <v>122</v>
      </c>
      <c r="U27" s="87" t="s">
        <v>122</v>
      </c>
      <c r="V27" s="87" t="s">
        <v>122</v>
      </c>
      <c r="W27" s="86" t="s">
        <v>122</v>
      </c>
      <c r="X27" s="87" t="s">
        <v>122</v>
      </c>
      <c r="Y27" s="87" t="s">
        <v>122</v>
      </c>
      <c r="Z27" s="87" t="s">
        <v>122</v>
      </c>
      <c r="AA27" s="87" t="s">
        <v>122</v>
      </c>
      <c r="AB27" s="87" t="s">
        <v>122</v>
      </c>
    </row>
    <row r="28" spans="1:28" ht="14.25">
      <c r="A28" s="80"/>
      <c r="B28" s="84" t="s">
        <v>74</v>
      </c>
      <c r="C28" s="89">
        <v>1407.8385818266001</v>
      </c>
      <c r="D28" s="87">
        <v>1368.0946297227838</v>
      </c>
      <c r="E28" s="87">
        <v>1094.28879379821</v>
      </c>
      <c r="F28" s="87">
        <v>1263.9157365030578</v>
      </c>
      <c r="G28" s="87">
        <v>879.9372445923246</v>
      </c>
      <c r="H28" s="87">
        <v>1042.4684480109402</v>
      </c>
      <c r="I28" s="87">
        <v>954.4461785583323</v>
      </c>
      <c r="J28" s="87">
        <v>1150.4835905737707</v>
      </c>
      <c r="K28" s="87">
        <v>999.432994850241</v>
      </c>
      <c r="L28" s="87">
        <v>905.6108705597134</v>
      </c>
      <c r="M28" s="87">
        <v>864.7039807110514</v>
      </c>
      <c r="N28" s="87">
        <v>1009.2545995765875</v>
      </c>
      <c r="O28" s="87">
        <v>1047.434071945962</v>
      </c>
      <c r="P28" s="87">
        <v>856.4788725932909</v>
      </c>
      <c r="Q28" s="87">
        <v>1109.427362506622</v>
      </c>
      <c r="R28" s="87">
        <v>1095.7491740389257</v>
      </c>
      <c r="S28" s="87">
        <v>997.1322666338085</v>
      </c>
      <c r="T28" s="87">
        <v>530.0778259717422</v>
      </c>
      <c r="U28" s="87">
        <v>1124.9816980437938</v>
      </c>
      <c r="V28" s="87">
        <v>875.0679191815054</v>
      </c>
      <c r="W28" s="86">
        <v>1036.8552954170586</v>
      </c>
      <c r="X28" s="87">
        <v>1071.4308414889315</v>
      </c>
      <c r="Y28" s="87">
        <v>714.4773419916208</v>
      </c>
      <c r="Z28" s="87">
        <v>1202.8159021611566</v>
      </c>
      <c r="AA28" s="87">
        <v>1360.3419213599882</v>
      </c>
      <c r="AB28" s="87">
        <v>1031.827273106085</v>
      </c>
    </row>
    <row r="29" spans="1:28" ht="12">
      <c r="A29" s="80"/>
      <c r="B29" s="84" t="s">
        <v>75</v>
      </c>
      <c r="C29" s="89" t="s">
        <v>122</v>
      </c>
      <c r="D29" s="87" t="s">
        <v>122</v>
      </c>
      <c r="E29" s="87" t="s">
        <v>122</v>
      </c>
      <c r="F29" s="87" t="s">
        <v>122</v>
      </c>
      <c r="G29" s="87" t="s">
        <v>122</v>
      </c>
      <c r="H29" s="87" t="s">
        <v>122</v>
      </c>
      <c r="I29" s="87" t="s">
        <v>122</v>
      </c>
      <c r="J29" s="87" t="s">
        <v>122</v>
      </c>
      <c r="K29" s="87" t="s">
        <v>122</v>
      </c>
      <c r="L29" s="87" t="s">
        <v>122</v>
      </c>
      <c r="M29" s="87" t="s">
        <v>122</v>
      </c>
      <c r="N29" s="87" t="s">
        <v>122</v>
      </c>
      <c r="O29" s="87" t="s">
        <v>122</v>
      </c>
      <c r="P29" s="87" t="s">
        <v>122</v>
      </c>
      <c r="Q29" s="87" t="s">
        <v>122</v>
      </c>
      <c r="R29" s="87" t="s">
        <v>122</v>
      </c>
      <c r="S29" s="87" t="s">
        <v>122</v>
      </c>
      <c r="T29" s="87" t="s">
        <v>122</v>
      </c>
      <c r="U29" s="87" t="s">
        <v>122</v>
      </c>
      <c r="V29" s="87" t="s">
        <v>122</v>
      </c>
      <c r="W29" s="87" t="s">
        <v>122</v>
      </c>
      <c r="X29" s="87" t="s">
        <v>122</v>
      </c>
      <c r="Y29" s="87" t="s">
        <v>122</v>
      </c>
      <c r="Z29" s="87" t="s">
        <v>122</v>
      </c>
      <c r="AA29" s="87" t="s">
        <v>122</v>
      </c>
      <c r="AB29" s="87" t="s">
        <v>122</v>
      </c>
    </row>
    <row r="30" spans="1:28" ht="12">
      <c r="A30" s="80"/>
      <c r="B30" s="84" t="s">
        <v>76</v>
      </c>
      <c r="C30" s="89" t="s">
        <v>125</v>
      </c>
      <c r="D30" s="87" t="s">
        <v>125</v>
      </c>
      <c r="E30" s="87" t="s">
        <v>125</v>
      </c>
      <c r="F30" s="87" t="s">
        <v>125</v>
      </c>
      <c r="G30" s="87" t="s">
        <v>125</v>
      </c>
      <c r="H30" s="87" t="s">
        <v>125</v>
      </c>
      <c r="I30" s="87" t="s">
        <v>125</v>
      </c>
      <c r="J30" s="87" t="s">
        <v>125</v>
      </c>
      <c r="K30" s="87" t="s">
        <v>125</v>
      </c>
      <c r="L30" s="87" t="s">
        <v>125</v>
      </c>
      <c r="M30" s="87" t="s">
        <v>125</v>
      </c>
      <c r="N30" s="87" t="s">
        <v>125</v>
      </c>
      <c r="O30" s="87" t="s">
        <v>125</v>
      </c>
      <c r="P30" s="87" t="s">
        <v>125</v>
      </c>
      <c r="Q30" s="87" t="s">
        <v>125</v>
      </c>
      <c r="R30" s="87" t="s">
        <v>125</v>
      </c>
      <c r="S30" s="87" t="s">
        <v>125</v>
      </c>
      <c r="T30" s="87" t="s">
        <v>125</v>
      </c>
      <c r="U30" s="87" t="s">
        <v>125</v>
      </c>
      <c r="V30" s="87" t="s">
        <v>125</v>
      </c>
      <c r="W30" s="87" t="s">
        <v>125</v>
      </c>
      <c r="X30" s="87" t="s">
        <v>125</v>
      </c>
      <c r="Y30" s="87" t="s">
        <v>125</v>
      </c>
      <c r="Z30" s="87" t="s">
        <v>125</v>
      </c>
      <c r="AA30" s="87" t="s">
        <v>125</v>
      </c>
      <c r="AB30" s="87" t="s">
        <v>125</v>
      </c>
    </row>
    <row r="31" spans="1:29" ht="12">
      <c r="A31" s="80"/>
      <c r="B31" s="84" t="s">
        <v>77</v>
      </c>
      <c r="C31" s="89" t="s">
        <v>122</v>
      </c>
      <c r="D31" s="87" t="s">
        <v>122</v>
      </c>
      <c r="E31" s="87" t="s">
        <v>122</v>
      </c>
      <c r="F31" s="87" t="s">
        <v>122</v>
      </c>
      <c r="G31" s="87" t="s">
        <v>122</v>
      </c>
      <c r="H31" s="87" t="s">
        <v>122</v>
      </c>
      <c r="I31" s="87" t="s">
        <v>122</v>
      </c>
      <c r="J31" s="87" t="s">
        <v>122</v>
      </c>
      <c r="K31" s="87" t="s">
        <v>122</v>
      </c>
      <c r="L31" s="87" t="s">
        <v>122</v>
      </c>
      <c r="M31" s="87" t="s">
        <v>122</v>
      </c>
      <c r="N31" s="87" t="s">
        <v>122</v>
      </c>
      <c r="O31" s="87" t="s">
        <v>122</v>
      </c>
      <c r="P31" s="87" t="s">
        <v>122</v>
      </c>
      <c r="Q31" s="87" t="s">
        <v>122</v>
      </c>
      <c r="R31" s="87" t="s">
        <v>122</v>
      </c>
      <c r="S31" s="87" t="s">
        <v>122</v>
      </c>
      <c r="T31" s="87" t="s">
        <v>122</v>
      </c>
      <c r="U31" s="87" t="s">
        <v>122</v>
      </c>
      <c r="V31" s="87" t="s">
        <v>122</v>
      </c>
      <c r="W31" s="86" t="s">
        <v>122</v>
      </c>
      <c r="X31" s="86" t="s">
        <v>122</v>
      </c>
      <c r="Y31" s="86" t="s">
        <v>122</v>
      </c>
      <c r="Z31" s="86" t="s">
        <v>122</v>
      </c>
      <c r="AA31" s="86" t="s">
        <v>122</v>
      </c>
      <c r="AB31" s="86" t="s">
        <v>122</v>
      </c>
      <c r="AC31" s="95"/>
    </row>
    <row r="32" spans="1:29" ht="12">
      <c r="A32" s="80"/>
      <c r="B32" s="84" t="s">
        <v>78</v>
      </c>
      <c r="C32" s="89">
        <v>0.5819555958333333</v>
      </c>
      <c r="D32" s="87">
        <v>0.5225594763888889</v>
      </c>
      <c r="E32" s="87">
        <v>0.39049789166666665</v>
      </c>
      <c r="F32" s="87">
        <v>0.12763846944444443</v>
      </c>
      <c r="G32" s="87">
        <v>0.05370925694444444</v>
      </c>
      <c r="H32" s="87">
        <v>0.06065986666666667</v>
      </c>
      <c r="I32" s="87">
        <v>0.09112106666666668</v>
      </c>
      <c r="J32" s="87">
        <v>1.0992448133333335</v>
      </c>
      <c r="K32" s="87">
        <v>0.27214183333333336</v>
      </c>
      <c r="L32" s="87">
        <v>0.0033897233333333335</v>
      </c>
      <c r="M32" s="87">
        <v>0.43974509333333334</v>
      </c>
      <c r="N32" s="87">
        <v>0.14958735000000004</v>
      </c>
      <c r="O32" s="87">
        <v>0.04701646766666667</v>
      </c>
      <c r="P32" s="87">
        <v>0.23813121199999998</v>
      </c>
      <c r="Q32" s="87">
        <v>0.36685997333333337</v>
      </c>
      <c r="R32" s="87">
        <v>0.1739399566666667</v>
      </c>
      <c r="S32" s="87">
        <v>0.1460269074</v>
      </c>
      <c r="T32" s="87">
        <v>0.26308188940000005</v>
      </c>
      <c r="U32" s="87">
        <v>0.8505483998000001</v>
      </c>
      <c r="V32" s="87">
        <v>0.5863651339333333</v>
      </c>
      <c r="W32" s="86">
        <v>1.7443123910666667</v>
      </c>
      <c r="X32" s="86">
        <v>3.6751700193999994</v>
      </c>
      <c r="Y32" s="86">
        <v>5.590791659200001</v>
      </c>
      <c r="Z32" s="86">
        <v>4.1839881314000005</v>
      </c>
      <c r="AA32" s="86">
        <v>10.2057767372</v>
      </c>
      <c r="AB32" s="86">
        <v>5.832264606461194</v>
      </c>
      <c r="AC32" s="95"/>
    </row>
    <row r="33" spans="1:29" ht="12">
      <c r="A33" s="80"/>
      <c r="B33" s="84" t="s">
        <v>79</v>
      </c>
      <c r="C33" s="89" t="s">
        <v>122</v>
      </c>
      <c r="D33" s="87" t="s">
        <v>122</v>
      </c>
      <c r="E33" s="87" t="s">
        <v>122</v>
      </c>
      <c r="F33" s="87" t="s">
        <v>122</v>
      </c>
      <c r="G33" s="87" t="s">
        <v>122</v>
      </c>
      <c r="H33" s="87" t="s">
        <v>122</v>
      </c>
      <c r="I33" s="87" t="s">
        <v>122</v>
      </c>
      <c r="J33" s="87" t="s">
        <v>122</v>
      </c>
      <c r="K33" s="87" t="s">
        <v>122</v>
      </c>
      <c r="L33" s="87" t="s">
        <v>122</v>
      </c>
      <c r="M33" s="87" t="s">
        <v>122</v>
      </c>
      <c r="N33" s="87" t="s">
        <v>122</v>
      </c>
      <c r="O33" s="87" t="s">
        <v>122</v>
      </c>
      <c r="P33" s="87" t="s">
        <v>122</v>
      </c>
      <c r="Q33" s="87" t="s">
        <v>122</v>
      </c>
      <c r="R33" s="87" t="s">
        <v>122</v>
      </c>
      <c r="S33" s="87" t="s">
        <v>122</v>
      </c>
      <c r="T33" s="87" t="s">
        <v>122</v>
      </c>
      <c r="U33" s="87" t="s">
        <v>122</v>
      </c>
      <c r="V33" s="87" t="s">
        <v>122</v>
      </c>
      <c r="W33" s="86" t="s">
        <v>122</v>
      </c>
      <c r="X33" s="86" t="s">
        <v>122</v>
      </c>
      <c r="Y33" s="86" t="s">
        <v>122</v>
      </c>
      <c r="Z33" s="86" t="s">
        <v>122</v>
      </c>
      <c r="AA33" s="86" t="s">
        <v>122</v>
      </c>
      <c r="AB33" s="86" t="s">
        <v>122</v>
      </c>
      <c r="AC33" s="95"/>
    </row>
    <row r="34" spans="1:29" ht="12">
      <c r="A34" s="80"/>
      <c r="B34" s="84" t="s">
        <v>80</v>
      </c>
      <c r="C34" s="89" t="s">
        <v>122</v>
      </c>
      <c r="D34" s="87" t="s">
        <v>122</v>
      </c>
      <c r="E34" s="87" t="s">
        <v>122</v>
      </c>
      <c r="F34" s="87" t="s">
        <v>122</v>
      </c>
      <c r="G34" s="87" t="s">
        <v>122</v>
      </c>
      <c r="H34" s="87" t="s">
        <v>122</v>
      </c>
      <c r="I34" s="87" t="s">
        <v>122</v>
      </c>
      <c r="J34" s="87" t="s">
        <v>122</v>
      </c>
      <c r="K34" s="87" t="s">
        <v>122</v>
      </c>
      <c r="L34" s="87" t="s">
        <v>122</v>
      </c>
      <c r="M34" s="87" t="s">
        <v>122</v>
      </c>
      <c r="N34" s="87" t="s">
        <v>122</v>
      </c>
      <c r="O34" s="87" t="s">
        <v>122</v>
      </c>
      <c r="P34" s="87" t="s">
        <v>122</v>
      </c>
      <c r="Q34" s="87" t="s">
        <v>122</v>
      </c>
      <c r="R34" s="87" t="s">
        <v>122</v>
      </c>
      <c r="S34" s="87" t="s">
        <v>122</v>
      </c>
      <c r="T34" s="87" t="s">
        <v>122</v>
      </c>
      <c r="U34" s="87" t="s">
        <v>122</v>
      </c>
      <c r="V34" s="87" t="s">
        <v>122</v>
      </c>
      <c r="W34" s="86" t="s">
        <v>122</v>
      </c>
      <c r="X34" s="86" t="s">
        <v>122</v>
      </c>
      <c r="Y34" s="86" t="s">
        <v>122</v>
      </c>
      <c r="Z34" s="86" t="s">
        <v>122</v>
      </c>
      <c r="AA34" s="86" t="s">
        <v>122</v>
      </c>
      <c r="AB34" s="86" t="s">
        <v>122</v>
      </c>
      <c r="AC34" s="95"/>
    </row>
    <row r="35" spans="1:29" ht="12.75">
      <c r="A35" s="80"/>
      <c r="B35" s="91" t="s">
        <v>81</v>
      </c>
      <c r="C35" s="82">
        <v>-5819.6508441109345</v>
      </c>
      <c r="D35" s="83">
        <v>-7577.348146179578</v>
      </c>
      <c r="E35" s="83">
        <v>-7051.425989705967</v>
      </c>
      <c r="F35" s="83">
        <v>-7136.646100918972</v>
      </c>
      <c r="G35" s="83">
        <v>-6345.544518961441</v>
      </c>
      <c r="H35" s="83">
        <v>-6482.054762772874</v>
      </c>
      <c r="I35" s="83">
        <v>-6226.233061340477</v>
      </c>
      <c r="J35" s="83">
        <v>-6088.62933723626</v>
      </c>
      <c r="K35" s="83">
        <v>-6141.3696254322795</v>
      </c>
      <c r="L35" s="83">
        <v>-6112.06061844189</v>
      </c>
      <c r="M35" s="83">
        <v>-6057.021010392627</v>
      </c>
      <c r="N35" s="83">
        <v>-5792.833204183445</v>
      </c>
      <c r="O35" s="83">
        <v>-4866.963762597509</v>
      </c>
      <c r="P35" s="83">
        <v>-4927.331841744156</v>
      </c>
      <c r="Q35" s="83">
        <v>-3884.6482997835396</v>
      </c>
      <c r="R35" s="83">
        <v>-4764.365407106289</v>
      </c>
      <c r="S35" s="83">
        <v>-5035.495922657952</v>
      </c>
      <c r="T35" s="83">
        <v>-5024.205291839906</v>
      </c>
      <c r="U35" s="83">
        <v>-4487.5509913508195</v>
      </c>
      <c r="V35" s="83">
        <v>-3852.1313112785747</v>
      </c>
      <c r="W35" s="94">
        <v>-3230.11156290396</v>
      </c>
      <c r="X35" s="94">
        <v>-2644.0177911101428</v>
      </c>
      <c r="Y35" s="94">
        <v>-2945.146803794458</v>
      </c>
      <c r="Z35" s="94">
        <v>-2547.046965197759</v>
      </c>
      <c r="AA35" s="94">
        <v>-2661.0446510807938</v>
      </c>
      <c r="AB35" s="94">
        <v>-2845.39936919295</v>
      </c>
      <c r="AC35" s="95"/>
    </row>
    <row r="36" spans="1:29" ht="12">
      <c r="A36" s="80"/>
      <c r="B36" s="84" t="s">
        <v>82</v>
      </c>
      <c r="C36" s="89">
        <v>-2543.369125475953</v>
      </c>
      <c r="D36" s="87">
        <v>-2323.569269530604</v>
      </c>
      <c r="E36" s="87">
        <v>-2164.598187149808</v>
      </c>
      <c r="F36" s="87">
        <v>-2173.9863544743675</v>
      </c>
      <c r="G36" s="87">
        <v>-2088.506323144403</v>
      </c>
      <c r="H36" s="87">
        <v>-2025.7633926194044</v>
      </c>
      <c r="I36" s="87">
        <v>-2171.1432691845635</v>
      </c>
      <c r="J36" s="87">
        <v>-2213.0333469397046</v>
      </c>
      <c r="K36" s="87">
        <v>-2269.1267608693756</v>
      </c>
      <c r="L36" s="87">
        <v>-2317.6183286284945</v>
      </c>
      <c r="M36" s="87">
        <v>-2288.327776864355</v>
      </c>
      <c r="N36" s="87">
        <v>-2254.431938492851</v>
      </c>
      <c r="O36" s="87">
        <v>-2248.4194975598916</v>
      </c>
      <c r="P36" s="87">
        <v>-2250.814598810218</v>
      </c>
      <c r="Q36" s="87">
        <v>-2315.3124477618176</v>
      </c>
      <c r="R36" s="87">
        <v>-2390.342387550775</v>
      </c>
      <c r="S36" s="87">
        <v>-2346.9780799248447</v>
      </c>
      <c r="T36" s="87">
        <v>-2442.715565310085</v>
      </c>
      <c r="U36" s="87">
        <v>-2447.7662506003617</v>
      </c>
      <c r="V36" s="87">
        <v>-2510.952734222068</v>
      </c>
      <c r="W36" s="86">
        <v>-2489.4639218779594</v>
      </c>
      <c r="X36" s="86">
        <v>-2373.137223943176</v>
      </c>
      <c r="Y36" s="86">
        <v>-2205.9923972636134</v>
      </c>
      <c r="Z36" s="86">
        <v>-2053.67763251051</v>
      </c>
      <c r="AA36" s="86">
        <v>-2019.190110258898</v>
      </c>
      <c r="AB36" s="86">
        <v>-2026.1887673840192</v>
      </c>
      <c r="AC36" s="95"/>
    </row>
    <row r="37" spans="1:29" ht="12">
      <c r="A37" s="80"/>
      <c r="B37" s="84" t="s">
        <v>83</v>
      </c>
      <c r="C37" s="89">
        <v>-518.8553810854378</v>
      </c>
      <c r="D37" s="87">
        <v>-2038.6710060319965</v>
      </c>
      <c r="E37" s="87">
        <v>-2180.042303203557</v>
      </c>
      <c r="F37" s="87">
        <v>-2021.8132104913186</v>
      </c>
      <c r="G37" s="87">
        <v>-1762.7727499795803</v>
      </c>
      <c r="H37" s="87">
        <v>-1854.5890302995554</v>
      </c>
      <c r="I37" s="87">
        <v>-1469.514880011365</v>
      </c>
      <c r="J37" s="87">
        <v>-1387.6143670979359</v>
      </c>
      <c r="K37" s="87">
        <v>-1282.2205900405775</v>
      </c>
      <c r="L37" s="87">
        <v>-1343.2402505107348</v>
      </c>
      <c r="M37" s="87">
        <v>-1214.057816613438</v>
      </c>
      <c r="N37" s="87">
        <v>-1026.0119963765885</v>
      </c>
      <c r="O37" s="87">
        <v>-615.5749055078581</v>
      </c>
      <c r="P37" s="87">
        <v>-562.525446313205</v>
      </c>
      <c r="Q37" s="87">
        <v>607.5692124830422</v>
      </c>
      <c r="R37" s="87">
        <v>-415.3529459208409</v>
      </c>
      <c r="S37" s="87">
        <v>-544.1015779238938</v>
      </c>
      <c r="T37" s="87">
        <v>-496.2324563597065</v>
      </c>
      <c r="U37" s="87">
        <v>-452.20083380053205</v>
      </c>
      <c r="V37" s="87">
        <v>-307.20875467648676</v>
      </c>
      <c r="W37" s="86">
        <v>-333.8236991278295</v>
      </c>
      <c r="X37" s="86">
        <v>-333.27227740055196</v>
      </c>
      <c r="Y37" s="86">
        <v>-406.75578529431925</v>
      </c>
      <c r="Z37" s="86">
        <v>-390.9015149474271</v>
      </c>
      <c r="AA37" s="86">
        <v>-520.7266874905467</v>
      </c>
      <c r="AB37" s="86">
        <v>-669.8527059062441</v>
      </c>
      <c r="AC37" s="95"/>
    </row>
    <row r="38" spans="1:29" ht="12">
      <c r="A38" s="80"/>
      <c r="B38" s="84" t="s">
        <v>84</v>
      </c>
      <c r="C38" s="89">
        <v>-2850.2941439059364</v>
      </c>
      <c r="D38" s="87">
        <v>-3317.420657544825</v>
      </c>
      <c r="E38" s="87">
        <v>-3383.3453884045152</v>
      </c>
      <c r="F38" s="87">
        <v>-3109.7949132230915</v>
      </c>
      <c r="G38" s="87">
        <v>-3104.1949934596196</v>
      </c>
      <c r="H38" s="87">
        <v>-3088.47441016749</v>
      </c>
      <c r="I38" s="87">
        <v>-2903.6947334535316</v>
      </c>
      <c r="J38" s="87">
        <v>-2771.9740861279415</v>
      </c>
      <c r="K38" s="87">
        <v>-2848.060536043531</v>
      </c>
      <c r="L38" s="87">
        <v>-2972.0904412368654</v>
      </c>
      <c r="M38" s="87">
        <v>-2844.3350767601987</v>
      </c>
      <c r="N38" s="87">
        <v>-2755.9956213485734</v>
      </c>
      <c r="O38" s="87">
        <v>-2512.2748881031766</v>
      </c>
      <c r="P38" s="87">
        <v>-2277.6455301164765</v>
      </c>
      <c r="Q38" s="87">
        <v>-2316.502794002485</v>
      </c>
      <c r="R38" s="87">
        <v>-2240.7617514771373</v>
      </c>
      <c r="S38" s="87">
        <v>-2227.5441548519993</v>
      </c>
      <c r="T38" s="87">
        <v>-2164.385200764985</v>
      </c>
      <c r="U38" s="87">
        <v>-1883.465810251928</v>
      </c>
      <c r="V38" s="87">
        <v>-1123.9640644889416</v>
      </c>
      <c r="W38" s="86">
        <v>-555.7508144431083</v>
      </c>
      <c r="X38" s="86">
        <v>-442.6724042494278</v>
      </c>
      <c r="Y38" s="86">
        <v>-426.1414253133446</v>
      </c>
      <c r="Z38" s="86">
        <v>-277.46961035695523</v>
      </c>
      <c r="AA38" s="86">
        <v>-271.16057812303234</v>
      </c>
      <c r="AB38" s="86">
        <v>-306.2291184986536</v>
      </c>
      <c r="AC38" s="95"/>
    </row>
    <row r="39" spans="1:29" ht="12">
      <c r="A39" s="80"/>
      <c r="B39" s="84" t="s">
        <v>85</v>
      </c>
      <c r="C39" s="89">
        <v>-17.44033958333334</v>
      </c>
      <c r="D39" s="87">
        <v>-17.44033958333334</v>
      </c>
      <c r="E39" s="87">
        <v>-17.44033958333334</v>
      </c>
      <c r="F39" s="87">
        <v>-17.44033958333334</v>
      </c>
      <c r="G39" s="87" t="s">
        <v>0</v>
      </c>
      <c r="H39" s="87" t="s">
        <v>0</v>
      </c>
      <c r="I39" s="87" t="s">
        <v>0</v>
      </c>
      <c r="J39" s="87" t="s">
        <v>0</v>
      </c>
      <c r="K39" s="87" t="s">
        <v>124</v>
      </c>
      <c r="L39" s="87" t="s">
        <v>0</v>
      </c>
      <c r="M39" s="87" t="s">
        <v>0</v>
      </c>
      <c r="N39" s="87" t="s">
        <v>0</v>
      </c>
      <c r="O39" s="87" t="s">
        <v>0</v>
      </c>
      <c r="P39" s="87" t="s">
        <v>0</v>
      </c>
      <c r="Q39" s="87" t="s">
        <v>0</v>
      </c>
      <c r="R39" s="87" t="s">
        <v>0</v>
      </c>
      <c r="S39" s="87" t="s">
        <v>0</v>
      </c>
      <c r="T39" s="87" t="s">
        <v>0</v>
      </c>
      <c r="U39" s="87" t="s">
        <v>0</v>
      </c>
      <c r="V39" s="87" t="s">
        <v>0</v>
      </c>
      <c r="W39" s="96" t="s">
        <v>0</v>
      </c>
      <c r="X39" s="86" t="s">
        <v>0</v>
      </c>
      <c r="Y39" s="86" t="s">
        <v>0</v>
      </c>
      <c r="Z39" s="86" t="s">
        <v>0</v>
      </c>
      <c r="AA39" s="86" t="s">
        <v>0</v>
      </c>
      <c r="AB39" s="86" t="s">
        <v>0</v>
      </c>
      <c r="AC39" s="95"/>
    </row>
    <row r="40" spans="1:28" ht="12">
      <c r="A40" s="80"/>
      <c r="B40" s="84" t="s">
        <v>86</v>
      </c>
      <c r="C40" s="89">
        <v>87.88295409648276</v>
      </c>
      <c r="D40" s="87">
        <v>91.86598657832145</v>
      </c>
      <c r="E40" s="87">
        <v>391.07365743806287</v>
      </c>
      <c r="F40" s="87">
        <v>118.85809365507914</v>
      </c>
      <c r="G40" s="87">
        <v>134.5547387740531</v>
      </c>
      <c r="H40" s="87">
        <v>110.87179023090151</v>
      </c>
      <c r="I40" s="87">
        <v>105.34909092975641</v>
      </c>
      <c r="J40" s="87">
        <v>104.45919883964355</v>
      </c>
      <c r="K40" s="87">
        <v>102.70779995964355</v>
      </c>
      <c r="L40" s="87">
        <v>115.2499015339017</v>
      </c>
      <c r="M40" s="87">
        <v>102.97553082678903</v>
      </c>
      <c r="N40" s="87">
        <v>69.571604152773</v>
      </c>
      <c r="O40" s="87">
        <v>69.571604152773</v>
      </c>
      <c r="P40" s="87">
        <v>70.04398189505083</v>
      </c>
      <c r="Q40" s="87">
        <v>55.65920426110576</v>
      </c>
      <c r="R40" s="87">
        <v>55.65920426110576</v>
      </c>
      <c r="S40" s="87">
        <v>55.65920426110576</v>
      </c>
      <c r="T40" s="87">
        <v>51.096974403638065</v>
      </c>
      <c r="U40" s="87">
        <v>51.096974403638065</v>
      </c>
      <c r="V40" s="87">
        <v>47.25509662892844</v>
      </c>
      <c r="W40" s="87">
        <v>47.27422503054881</v>
      </c>
      <c r="X40" s="87">
        <v>63.2853266125982</v>
      </c>
      <c r="Y40" s="87">
        <v>12.268391037656723</v>
      </c>
      <c r="Z40" s="87">
        <v>12.268391037656723</v>
      </c>
      <c r="AA40" s="87">
        <v>19.088351826513193</v>
      </c>
      <c r="AB40" s="87">
        <v>39.388990928597835</v>
      </c>
    </row>
    <row r="41" spans="1:28" ht="12">
      <c r="A41" s="80"/>
      <c r="B41" s="84" t="s">
        <v>87</v>
      </c>
      <c r="C41" s="89">
        <v>152.4755992476852</v>
      </c>
      <c r="D41" s="87">
        <v>152.4755992476852</v>
      </c>
      <c r="E41" s="87">
        <v>418.8904326215278</v>
      </c>
      <c r="F41" s="87">
        <v>164.12858095486112</v>
      </c>
      <c r="G41" s="87">
        <v>541.0720397881946</v>
      </c>
      <c r="H41" s="87">
        <v>392.7421674178242</v>
      </c>
      <c r="I41" s="87">
        <v>208.94339487847228</v>
      </c>
      <c r="J41" s="87">
        <v>179.85040675810188</v>
      </c>
      <c r="K41" s="87">
        <v>176.62183008912044</v>
      </c>
      <c r="L41" s="87">
        <v>416.7694732997686</v>
      </c>
      <c r="M41" s="87">
        <v>170.13872356250005</v>
      </c>
      <c r="N41" s="87">
        <v>170.13872356250005</v>
      </c>
      <c r="O41" s="87">
        <v>447.8609949814816</v>
      </c>
      <c r="P41" s="87">
        <v>152.1220199965278</v>
      </c>
      <c r="Q41" s="87">
        <v>150.8347418391204</v>
      </c>
      <c r="R41" s="87">
        <v>281.6495415300926</v>
      </c>
      <c r="S41" s="87">
        <v>70.28123488425928</v>
      </c>
      <c r="T41" s="87">
        <v>70.28123488425928</v>
      </c>
      <c r="U41" s="87">
        <v>291.0044409556829</v>
      </c>
      <c r="V41" s="87">
        <v>79.93566534568289</v>
      </c>
      <c r="W41" s="87">
        <v>131.67591806327547</v>
      </c>
      <c r="X41" s="87">
        <v>466.0972181246181</v>
      </c>
      <c r="Y41" s="87">
        <v>87.33751475077548</v>
      </c>
      <c r="Z41" s="87">
        <v>87.33751475077548</v>
      </c>
      <c r="AA41" s="87">
        <v>70.47832339892364</v>
      </c>
      <c r="AB41" s="87">
        <v>60.844499769293996</v>
      </c>
    </row>
    <row r="42" spans="1:28" ht="12">
      <c r="A42" s="80"/>
      <c r="B42" s="84" t="s">
        <v>88</v>
      </c>
      <c r="C42" s="89">
        <v>-130.0504074044429</v>
      </c>
      <c r="D42" s="87">
        <v>-124.5884593148248</v>
      </c>
      <c r="E42" s="87">
        <v>-115.96386142434508</v>
      </c>
      <c r="F42" s="87">
        <v>-96.5979577568015</v>
      </c>
      <c r="G42" s="87">
        <v>-65.69723094008658</v>
      </c>
      <c r="H42" s="87">
        <v>-16.841887335150282</v>
      </c>
      <c r="I42" s="87">
        <v>3.8273355007539673</v>
      </c>
      <c r="J42" s="87">
        <v>-0.31714266842259675</v>
      </c>
      <c r="K42" s="87">
        <v>-21.2913685275588</v>
      </c>
      <c r="L42" s="87">
        <v>-11.130972899466691</v>
      </c>
      <c r="M42" s="87">
        <v>16.58540545607576</v>
      </c>
      <c r="N42" s="87">
        <v>3.896024319296008</v>
      </c>
      <c r="O42" s="87">
        <v>-8.127070560836534</v>
      </c>
      <c r="P42" s="87">
        <v>-58.51226839583436</v>
      </c>
      <c r="Q42" s="87">
        <v>-66.89621660250496</v>
      </c>
      <c r="R42" s="87">
        <v>-55.217067948733686</v>
      </c>
      <c r="S42" s="87">
        <v>-42.81254910257869</v>
      </c>
      <c r="T42" s="87">
        <v>-42.250278693026544</v>
      </c>
      <c r="U42" s="87">
        <v>-46.21951205731863</v>
      </c>
      <c r="V42" s="87">
        <v>-37.19651986568978</v>
      </c>
      <c r="W42" s="87">
        <v>-30.02327054888696</v>
      </c>
      <c r="X42" s="87">
        <v>-24.318430254202987</v>
      </c>
      <c r="Y42" s="87">
        <v>-5.863101711613037</v>
      </c>
      <c r="Z42" s="87">
        <v>75.39588682870179</v>
      </c>
      <c r="AA42" s="87">
        <v>60.46604956624587</v>
      </c>
      <c r="AB42" s="87">
        <v>56.637731898075046</v>
      </c>
    </row>
    <row r="43" spans="1:28" ht="12">
      <c r="A43" s="80"/>
      <c r="B43" s="84" t="s">
        <v>89</v>
      </c>
      <c r="C43" s="89" t="s">
        <v>122</v>
      </c>
      <c r="D43" s="87" t="s">
        <v>122</v>
      </c>
      <c r="E43" s="87" t="s">
        <v>122</v>
      </c>
      <c r="F43" s="87" t="s">
        <v>122</v>
      </c>
      <c r="G43" s="87" t="s">
        <v>122</v>
      </c>
      <c r="H43" s="87" t="s">
        <v>122</v>
      </c>
      <c r="I43" s="87" t="s">
        <v>122</v>
      </c>
      <c r="J43" s="87" t="s">
        <v>122</v>
      </c>
      <c r="K43" s="87" t="s">
        <v>122</v>
      </c>
      <c r="L43" s="87" t="s">
        <v>122</v>
      </c>
      <c r="M43" s="87" t="s">
        <v>122</v>
      </c>
      <c r="N43" s="87" t="s">
        <v>122</v>
      </c>
      <c r="O43" s="87" t="s">
        <v>122</v>
      </c>
      <c r="P43" s="87" t="s">
        <v>122</v>
      </c>
      <c r="Q43" s="87" t="s">
        <v>122</v>
      </c>
      <c r="R43" s="87" t="s">
        <v>122</v>
      </c>
      <c r="S43" s="87" t="s">
        <v>122</v>
      </c>
      <c r="T43" s="87" t="s">
        <v>122</v>
      </c>
      <c r="U43" s="87" t="s">
        <v>122</v>
      </c>
      <c r="V43" s="87" t="s">
        <v>122</v>
      </c>
      <c r="W43" s="87" t="s">
        <v>122</v>
      </c>
      <c r="X43" s="87" t="s">
        <v>122</v>
      </c>
      <c r="Y43" s="87" t="s">
        <v>122</v>
      </c>
      <c r="Z43" s="87" t="s">
        <v>122</v>
      </c>
      <c r="AA43" s="87" t="s">
        <v>122</v>
      </c>
      <c r="AB43" s="87" t="s">
        <v>122</v>
      </c>
    </row>
    <row r="44" spans="1:28" ht="12">
      <c r="A44" s="80"/>
      <c r="B44" s="91" t="s">
        <v>90</v>
      </c>
      <c r="C44" s="82">
        <v>1977.706156724078</v>
      </c>
      <c r="D44" s="83">
        <v>1947.9093802748876</v>
      </c>
      <c r="E44" s="83">
        <v>1803.0181190589853</v>
      </c>
      <c r="F44" s="83">
        <v>1849.7298883215458</v>
      </c>
      <c r="G44" s="83">
        <v>1747.0537731774132</v>
      </c>
      <c r="H44" s="83">
        <v>1720.1978937678837</v>
      </c>
      <c r="I44" s="83">
        <v>1709.8232463676097</v>
      </c>
      <c r="J44" s="83">
        <v>1719.0952444166824</v>
      </c>
      <c r="K44" s="83">
        <v>1651.4447353069718</v>
      </c>
      <c r="L44" s="83">
        <v>1615.940013580976</v>
      </c>
      <c r="M44" s="83">
        <v>1600.691125269463</v>
      </c>
      <c r="N44" s="83">
        <v>1591.0731352562834</v>
      </c>
      <c r="O44" s="83">
        <v>1550.2531638501532</v>
      </c>
      <c r="P44" s="83">
        <v>1535.6336195889774</v>
      </c>
      <c r="Q44" s="83">
        <v>1526.178257348668</v>
      </c>
      <c r="R44" s="83">
        <v>1557.3015324317505</v>
      </c>
      <c r="S44" s="83">
        <v>1536.9452338794779</v>
      </c>
      <c r="T44" s="83">
        <v>1528.2475440588116</v>
      </c>
      <c r="U44" s="83">
        <v>1552.1963469348027</v>
      </c>
      <c r="V44" s="83">
        <v>1541.6737919728062</v>
      </c>
      <c r="W44" s="83">
        <v>1580.1262481172225</v>
      </c>
      <c r="X44" s="83">
        <v>1604.424519049984</v>
      </c>
      <c r="Y44" s="83">
        <v>1601.8278800702074</v>
      </c>
      <c r="Z44" s="83">
        <v>1566.1228778594134</v>
      </c>
      <c r="AA44" s="83">
        <v>1561.9373472530326</v>
      </c>
      <c r="AB44" s="83">
        <v>1538.6610755816212</v>
      </c>
    </row>
    <row r="45" spans="1:28" ht="12">
      <c r="A45" s="80"/>
      <c r="B45" s="84" t="s">
        <v>91</v>
      </c>
      <c r="C45" s="89">
        <v>1046.7277141190991</v>
      </c>
      <c r="D45" s="87">
        <v>1098.6184914061969</v>
      </c>
      <c r="E45" s="87">
        <v>1141.9560806948546</v>
      </c>
      <c r="F45" s="87">
        <v>1204.70525282777</v>
      </c>
      <c r="G45" s="87">
        <v>1209.7998323082816</v>
      </c>
      <c r="H45" s="87">
        <v>1209.1845432872967</v>
      </c>
      <c r="I45" s="87">
        <v>1216.783989602801</v>
      </c>
      <c r="J45" s="87">
        <v>1203.7860811145022</v>
      </c>
      <c r="K45" s="87">
        <v>1189.3433947813774</v>
      </c>
      <c r="L45" s="87">
        <v>1195.2115057803778</v>
      </c>
      <c r="M45" s="87">
        <v>1169.5079394489696</v>
      </c>
      <c r="N45" s="87">
        <v>1137.4601124582914</v>
      </c>
      <c r="O45" s="87">
        <v>1108.0536494558514</v>
      </c>
      <c r="P45" s="87">
        <v>1070.2266463814856</v>
      </c>
      <c r="Q45" s="87">
        <v>1055.1542301404309</v>
      </c>
      <c r="R45" s="87">
        <v>1064.29399998086</v>
      </c>
      <c r="S45" s="87">
        <v>1061.8222794532282</v>
      </c>
      <c r="T45" s="87">
        <v>1064.8165747198634</v>
      </c>
      <c r="U45" s="87">
        <v>1084.2156857274797</v>
      </c>
      <c r="V45" s="87">
        <v>1115.0732995199191</v>
      </c>
      <c r="W45" s="87">
        <v>1137.8702304446897</v>
      </c>
      <c r="X45" s="87">
        <v>1155.0902339294169</v>
      </c>
      <c r="Y45" s="87">
        <v>1143.6432435794086</v>
      </c>
      <c r="Z45" s="87">
        <v>1084.788776576595</v>
      </c>
      <c r="AA45" s="87">
        <v>1083.0810713557385</v>
      </c>
      <c r="AB45" s="87">
        <v>1087.1519267081433</v>
      </c>
    </row>
    <row r="46" spans="1:28" ht="12">
      <c r="A46" s="80"/>
      <c r="B46" s="84" t="s">
        <v>92</v>
      </c>
      <c r="C46" s="89" t="s">
        <v>0</v>
      </c>
      <c r="D46" s="87" t="s">
        <v>0</v>
      </c>
      <c r="E46" s="87" t="s">
        <v>0</v>
      </c>
      <c r="F46" s="87" t="s">
        <v>0</v>
      </c>
      <c r="G46" s="87" t="s">
        <v>0</v>
      </c>
      <c r="H46" s="87" t="s">
        <v>0</v>
      </c>
      <c r="I46" s="87" t="s">
        <v>0</v>
      </c>
      <c r="J46" s="87" t="s">
        <v>0</v>
      </c>
      <c r="K46" s="87" t="s">
        <v>0</v>
      </c>
      <c r="L46" s="87" t="s">
        <v>0</v>
      </c>
      <c r="M46" s="87" t="s">
        <v>0</v>
      </c>
      <c r="N46" s="87" t="s">
        <v>0</v>
      </c>
      <c r="O46" s="87" t="s">
        <v>0</v>
      </c>
      <c r="P46" s="87" t="s">
        <v>0</v>
      </c>
      <c r="Q46" s="87" t="s">
        <v>0</v>
      </c>
      <c r="R46" s="87" t="s">
        <v>0</v>
      </c>
      <c r="S46" s="87" t="s">
        <v>0</v>
      </c>
      <c r="T46" s="87" t="s">
        <v>0</v>
      </c>
      <c r="U46" s="87" t="s">
        <v>0</v>
      </c>
      <c r="V46" s="87" t="s">
        <v>0</v>
      </c>
      <c r="W46" s="87" t="s">
        <v>0</v>
      </c>
      <c r="X46" s="87" t="s">
        <v>0</v>
      </c>
      <c r="Y46" s="87" t="s">
        <v>0</v>
      </c>
      <c r="Z46" s="87" t="s">
        <v>0</v>
      </c>
      <c r="AA46" s="87" t="s">
        <v>0</v>
      </c>
      <c r="AB46" s="87" t="s">
        <v>0</v>
      </c>
    </row>
    <row r="47" spans="1:28" ht="12">
      <c r="A47" s="80"/>
      <c r="B47" s="97" t="s">
        <v>93</v>
      </c>
      <c r="C47" s="89">
        <v>28.303511078391786</v>
      </c>
      <c r="D47" s="87">
        <v>28.335106016579584</v>
      </c>
      <c r="E47" s="87">
        <v>28.33993994444272</v>
      </c>
      <c r="F47" s="87">
        <v>28.29294302643313</v>
      </c>
      <c r="G47" s="87">
        <v>28.344263822099713</v>
      </c>
      <c r="H47" s="87">
        <v>28.324344694586102</v>
      </c>
      <c r="I47" s="87">
        <v>28.301197661548585</v>
      </c>
      <c r="J47" s="87">
        <v>28.221703665616037</v>
      </c>
      <c r="K47" s="87">
        <v>28.13379450057831</v>
      </c>
      <c r="L47" s="87">
        <v>28.081322417182125</v>
      </c>
      <c r="M47" s="87">
        <v>28.02293977971669</v>
      </c>
      <c r="N47" s="87">
        <v>28.108559298571272</v>
      </c>
      <c r="O47" s="87">
        <v>28.01510944737629</v>
      </c>
      <c r="P47" s="87">
        <v>27.900575889567577</v>
      </c>
      <c r="Q47" s="87">
        <v>27.43631696442485</v>
      </c>
      <c r="R47" s="87">
        <v>27.359324834525463</v>
      </c>
      <c r="S47" s="87">
        <v>27.266702365833357</v>
      </c>
      <c r="T47" s="87">
        <v>27.150519655821896</v>
      </c>
      <c r="U47" s="87">
        <v>27.069149681443474</v>
      </c>
      <c r="V47" s="87">
        <v>27.00651319260505</v>
      </c>
      <c r="W47" s="87">
        <v>26.964931896228915</v>
      </c>
      <c r="X47" s="87">
        <v>27.05295524972904</v>
      </c>
      <c r="Y47" s="87">
        <v>27.015559848256622</v>
      </c>
      <c r="Z47" s="87">
        <v>26.972238015424892</v>
      </c>
      <c r="AA47" s="87">
        <v>26.879096775701836</v>
      </c>
      <c r="AB47" s="87">
        <v>26.665556049789295</v>
      </c>
    </row>
    <row r="48" spans="1:28" ht="12">
      <c r="A48" s="80"/>
      <c r="B48" s="84" t="s">
        <v>94</v>
      </c>
      <c r="C48" s="89">
        <v>902.6749315265873</v>
      </c>
      <c r="D48" s="87">
        <v>820.9557828521113</v>
      </c>
      <c r="E48" s="87">
        <v>632.7220984196886</v>
      </c>
      <c r="F48" s="87">
        <v>616.7316924673428</v>
      </c>
      <c r="G48" s="87">
        <v>508.9096770470323</v>
      </c>
      <c r="H48" s="87">
        <v>482.68900578600085</v>
      </c>
      <c r="I48" s="87">
        <v>464.7380591032601</v>
      </c>
      <c r="J48" s="87">
        <v>487.0874596365641</v>
      </c>
      <c r="K48" s="87">
        <v>433.9675460250161</v>
      </c>
      <c r="L48" s="87">
        <v>392.64718538341606</v>
      </c>
      <c r="M48" s="87">
        <v>403.16024604077705</v>
      </c>
      <c r="N48" s="87">
        <v>425.5044634994209</v>
      </c>
      <c r="O48" s="87">
        <v>414.1844049469253</v>
      </c>
      <c r="P48" s="87">
        <v>437.5063973179241</v>
      </c>
      <c r="Q48" s="87">
        <v>443.5877102438121</v>
      </c>
      <c r="R48" s="87">
        <v>465.64820761636486</v>
      </c>
      <c r="S48" s="87">
        <v>447.8562520604164</v>
      </c>
      <c r="T48" s="87">
        <v>436.28044968312645</v>
      </c>
      <c r="U48" s="87">
        <v>440.91151152587963</v>
      </c>
      <c r="V48" s="87">
        <v>399.59397926028186</v>
      </c>
      <c r="W48" s="87">
        <v>415.2910857763039</v>
      </c>
      <c r="X48" s="87">
        <v>422.281329870838</v>
      </c>
      <c r="Y48" s="87">
        <v>431.16907664254217</v>
      </c>
      <c r="Z48" s="87">
        <v>454.36186326739374</v>
      </c>
      <c r="AA48" s="87">
        <v>451.97717912159237</v>
      </c>
      <c r="AB48" s="87">
        <v>424.8435928236887</v>
      </c>
    </row>
    <row r="49" spans="1:28" ht="12">
      <c r="A49" s="80"/>
      <c r="B49" s="84" t="s">
        <v>95</v>
      </c>
      <c r="C49" s="89" t="s">
        <v>122</v>
      </c>
      <c r="D49" s="87" t="s">
        <v>122</v>
      </c>
      <c r="E49" s="87" t="s">
        <v>122</v>
      </c>
      <c r="F49" s="87" t="s">
        <v>122</v>
      </c>
      <c r="G49" s="87" t="s">
        <v>122</v>
      </c>
      <c r="H49" s="87" t="s">
        <v>122</v>
      </c>
      <c r="I49" s="87" t="s">
        <v>122</v>
      </c>
      <c r="J49" s="87" t="s">
        <v>122</v>
      </c>
      <c r="K49" s="87" t="s">
        <v>122</v>
      </c>
      <c r="L49" s="87" t="s">
        <v>122</v>
      </c>
      <c r="M49" s="87" t="s">
        <v>122</v>
      </c>
      <c r="N49" s="87" t="s">
        <v>122</v>
      </c>
      <c r="O49" s="87" t="s">
        <v>122</v>
      </c>
      <c r="P49" s="87" t="s">
        <v>122</v>
      </c>
      <c r="Q49" s="87" t="s">
        <v>122</v>
      </c>
      <c r="R49" s="87" t="s">
        <v>122</v>
      </c>
      <c r="S49" s="87" t="s">
        <v>122</v>
      </c>
      <c r="T49" s="87" t="s">
        <v>122</v>
      </c>
      <c r="U49" s="87" t="s">
        <v>122</v>
      </c>
      <c r="V49" s="87" t="s">
        <v>122</v>
      </c>
      <c r="W49" s="87" t="s">
        <v>122</v>
      </c>
      <c r="X49" s="87" t="s">
        <v>122</v>
      </c>
      <c r="Y49" s="87" t="s">
        <v>122</v>
      </c>
      <c r="Z49" s="87" t="s">
        <v>122</v>
      </c>
      <c r="AA49" s="87" t="s">
        <v>122</v>
      </c>
      <c r="AB49" s="87" t="s">
        <v>122</v>
      </c>
    </row>
    <row r="50" spans="1:28" ht="12">
      <c r="A50" s="80"/>
      <c r="B50" s="98" t="s">
        <v>96</v>
      </c>
      <c r="C50" s="82" t="s">
        <v>122</v>
      </c>
      <c r="D50" s="83" t="s">
        <v>122</v>
      </c>
      <c r="E50" s="83" t="s">
        <v>122</v>
      </c>
      <c r="F50" s="83" t="s">
        <v>122</v>
      </c>
      <c r="G50" s="83" t="s">
        <v>122</v>
      </c>
      <c r="H50" s="83" t="s">
        <v>122</v>
      </c>
      <c r="I50" s="83" t="s">
        <v>122</v>
      </c>
      <c r="J50" s="83" t="s">
        <v>122</v>
      </c>
      <c r="K50" s="83" t="s">
        <v>122</v>
      </c>
      <c r="L50" s="83" t="s">
        <v>122</v>
      </c>
      <c r="M50" s="83" t="s">
        <v>122</v>
      </c>
      <c r="N50" s="83" t="s">
        <v>122</v>
      </c>
      <c r="O50" s="83" t="s">
        <v>122</v>
      </c>
      <c r="P50" s="83" t="s">
        <v>122</v>
      </c>
      <c r="Q50" s="83" t="s">
        <v>122</v>
      </c>
      <c r="R50" s="83" t="s">
        <v>122</v>
      </c>
      <c r="S50" s="83" t="s">
        <v>122</v>
      </c>
      <c r="T50" s="83" t="s">
        <v>122</v>
      </c>
      <c r="U50" s="83" t="s">
        <v>122</v>
      </c>
      <c r="V50" s="83" t="s">
        <v>122</v>
      </c>
      <c r="W50" s="83" t="s">
        <v>122</v>
      </c>
      <c r="X50" s="83" t="s">
        <v>122</v>
      </c>
      <c r="Y50" s="83" t="s">
        <v>122</v>
      </c>
      <c r="Z50" s="83" t="s">
        <v>122</v>
      </c>
      <c r="AA50" s="83" t="s">
        <v>122</v>
      </c>
      <c r="AB50" s="83" t="s">
        <v>122</v>
      </c>
    </row>
    <row r="51" spans="1:28" ht="12.75">
      <c r="A51" s="80"/>
      <c r="B51" s="99" t="s">
        <v>97</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row>
    <row r="52" spans="1:28" ht="12">
      <c r="A52" s="80"/>
      <c r="B52" s="100" t="s">
        <v>98</v>
      </c>
      <c r="C52" s="83">
        <v>220.5278</v>
      </c>
      <c r="D52" s="83">
        <v>236.2342</v>
      </c>
      <c r="E52" s="83">
        <v>97.65979999999999</v>
      </c>
      <c r="F52" s="83">
        <v>62.9362</v>
      </c>
      <c r="G52" s="83">
        <v>38.326100000000004</v>
      </c>
      <c r="H52" s="83">
        <v>42.46724956799999</v>
      </c>
      <c r="I52" s="83">
        <v>66.61461858</v>
      </c>
      <c r="J52" s="83">
        <v>76.49936805999998</v>
      </c>
      <c r="K52" s="83">
        <v>73.28875245</v>
      </c>
      <c r="L52" s="83">
        <v>73.28185197599998</v>
      </c>
      <c r="M52" s="83">
        <v>66.97646221400001</v>
      </c>
      <c r="N52" s="83">
        <v>62.58614934999999</v>
      </c>
      <c r="O52" s="83">
        <v>62.760183727999994</v>
      </c>
      <c r="P52" s="83">
        <v>70.88076900799999</v>
      </c>
      <c r="Q52" s="83">
        <v>68.079743578</v>
      </c>
      <c r="R52" s="83">
        <v>68.40233825</v>
      </c>
      <c r="S52" s="83">
        <v>76.80677148600002</v>
      </c>
      <c r="T52" s="83">
        <v>80.747119938</v>
      </c>
      <c r="U52" s="83">
        <v>90.175020794</v>
      </c>
      <c r="V52" s="83">
        <v>83.49958163</v>
      </c>
      <c r="W52" s="83">
        <v>83.557302236</v>
      </c>
      <c r="X52" s="83">
        <v>96.40691784</v>
      </c>
      <c r="Y52" s="83">
        <v>108.78122515600002</v>
      </c>
      <c r="Z52" s="83">
        <v>131.821275877</v>
      </c>
      <c r="AA52" s="83">
        <v>156.06302035599998</v>
      </c>
      <c r="AB52" s="83">
        <v>220.62799612600003</v>
      </c>
    </row>
    <row r="53" spans="1:28" ht="12">
      <c r="A53" s="80"/>
      <c r="B53" s="101" t="s">
        <v>99</v>
      </c>
      <c r="C53" s="87">
        <v>220.5278</v>
      </c>
      <c r="D53" s="87">
        <v>236.2342</v>
      </c>
      <c r="E53" s="87">
        <v>97.65979999999999</v>
      </c>
      <c r="F53" s="87">
        <v>62.9362</v>
      </c>
      <c r="G53" s="87">
        <v>38.326100000000004</v>
      </c>
      <c r="H53" s="87">
        <v>42.46724956799999</v>
      </c>
      <c r="I53" s="87">
        <v>66.61461858</v>
      </c>
      <c r="J53" s="87">
        <v>76.49936805999998</v>
      </c>
      <c r="K53" s="87">
        <v>73.28875245</v>
      </c>
      <c r="L53" s="87">
        <v>73.28185197599998</v>
      </c>
      <c r="M53" s="87">
        <v>66.97646221400001</v>
      </c>
      <c r="N53" s="87">
        <v>62.58614934999999</v>
      </c>
      <c r="O53" s="87">
        <v>62.760183727999994</v>
      </c>
      <c r="P53" s="87">
        <v>70.88076900799999</v>
      </c>
      <c r="Q53" s="87">
        <v>68.079743578</v>
      </c>
      <c r="R53" s="87">
        <v>68.40233825</v>
      </c>
      <c r="S53" s="87">
        <v>76.80677148600002</v>
      </c>
      <c r="T53" s="87">
        <v>80.747119938</v>
      </c>
      <c r="U53" s="87">
        <v>90.175020794</v>
      </c>
      <c r="V53" s="87">
        <v>83.49958163</v>
      </c>
      <c r="W53" s="87">
        <v>83.557302236</v>
      </c>
      <c r="X53" s="87">
        <v>96.40691784</v>
      </c>
      <c r="Y53" s="87">
        <v>108.78122515600002</v>
      </c>
      <c r="Z53" s="87">
        <v>131.821275877</v>
      </c>
      <c r="AA53" s="87">
        <v>156.06302035599998</v>
      </c>
      <c r="AB53" s="87">
        <v>220.62799612600003</v>
      </c>
    </row>
    <row r="54" spans="1:28" ht="12">
      <c r="A54" s="80"/>
      <c r="B54" s="101" t="s">
        <v>100</v>
      </c>
      <c r="C54" s="87" t="s">
        <v>122</v>
      </c>
      <c r="D54" s="87" t="s">
        <v>122</v>
      </c>
      <c r="E54" s="87" t="s">
        <v>122</v>
      </c>
      <c r="F54" s="87" t="s">
        <v>122</v>
      </c>
      <c r="G54" s="87" t="s">
        <v>122</v>
      </c>
      <c r="H54" s="87" t="s">
        <v>122</v>
      </c>
      <c r="I54" s="87" t="s">
        <v>122</v>
      </c>
      <c r="J54" s="87" t="s">
        <v>122</v>
      </c>
      <c r="K54" s="87" t="s">
        <v>122</v>
      </c>
      <c r="L54" s="87" t="s">
        <v>122</v>
      </c>
      <c r="M54" s="87" t="s">
        <v>122</v>
      </c>
      <c r="N54" s="87" t="s">
        <v>122</v>
      </c>
      <c r="O54" s="87" t="s">
        <v>122</v>
      </c>
      <c r="P54" s="87" t="s">
        <v>122</v>
      </c>
      <c r="Q54" s="87" t="s">
        <v>122</v>
      </c>
      <c r="R54" s="87" t="s">
        <v>122</v>
      </c>
      <c r="S54" s="87" t="s">
        <v>122</v>
      </c>
      <c r="T54" s="87" t="s">
        <v>122</v>
      </c>
      <c r="U54" s="87" t="s">
        <v>122</v>
      </c>
      <c r="V54" s="87" t="s">
        <v>122</v>
      </c>
      <c r="W54" s="86" t="s">
        <v>122</v>
      </c>
      <c r="X54" s="86" t="s">
        <v>122</v>
      </c>
      <c r="Y54" s="86" t="s">
        <v>122</v>
      </c>
      <c r="Z54" s="86" t="s">
        <v>122</v>
      </c>
      <c r="AA54" s="86" t="s">
        <v>122</v>
      </c>
      <c r="AB54" s="86" t="s">
        <v>122</v>
      </c>
    </row>
    <row r="55" spans="1:28" ht="12">
      <c r="A55" s="80"/>
      <c r="B55" s="102" t="s">
        <v>101</v>
      </c>
      <c r="C55" s="87" t="s">
        <v>122</v>
      </c>
      <c r="D55" s="87" t="s">
        <v>122</v>
      </c>
      <c r="E55" s="87" t="s">
        <v>122</v>
      </c>
      <c r="F55" s="87" t="s">
        <v>122</v>
      </c>
      <c r="G55" s="87" t="s">
        <v>122</v>
      </c>
      <c r="H55" s="87" t="s">
        <v>122</v>
      </c>
      <c r="I55" s="87" t="s">
        <v>122</v>
      </c>
      <c r="J55" s="87" t="s">
        <v>122</v>
      </c>
      <c r="K55" s="87" t="s">
        <v>122</v>
      </c>
      <c r="L55" s="87" t="s">
        <v>122</v>
      </c>
      <c r="M55" s="87" t="s">
        <v>122</v>
      </c>
      <c r="N55" s="87" t="s">
        <v>122</v>
      </c>
      <c r="O55" s="87" t="s">
        <v>122</v>
      </c>
      <c r="P55" s="87" t="s">
        <v>122</v>
      </c>
      <c r="Q55" s="87" t="s">
        <v>122</v>
      </c>
      <c r="R55" s="87" t="s">
        <v>122</v>
      </c>
      <c r="S55" s="87" t="s">
        <v>122</v>
      </c>
      <c r="T55" s="87" t="s">
        <v>122</v>
      </c>
      <c r="U55" s="87" t="s">
        <v>122</v>
      </c>
      <c r="V55" s="87" t="s">
        <v>122</v>
      </c>
      <c r="W55" s="86" t="s">
        <v>122</v>
      </c>
      <c r="X55" s="86" t="s">
        <v>122</v>
      </c>
      <c r="Y55" s="86" t="s">
        <v>122</v>
      </c>
      <c r="Z55" s="86" t="s">
        <v>122</v>
      </c>
      <c r="AA55" s="86" t="s">
        <v>122</v>
      </c>
      <c r="AB55" s="86" t="s">
        <v>122</v>
      </c>
    </row>
    <row r="56" spans="1:28" ht="13.5">
      <c r="A56" s="80"/>
      <c r="B56" s="93" t="s">
        <v>102</v>
      </c>
      <c r="C56" s="83">
        <v>229.3072064</v>
      </c>
      <c r="D56" s="83">
        <v>427.7268</v>
      </c>
      <c r="E56" s="83">
        <v>531.1505</v>
      </c>
      <c r="F56" s="83">
        <v>143.23600000000002</v>
      </c>
      <c r="G56" s="83">
        <v>157.46</v>
      </c>
      <c r="H56" s="83">
        <v>230.05024</v>
      </c>
      <c r="I56" s="83">
        <v>295.4439999999999</v>
      </c>
      <c r="J56" s="83">
        <v>291.028</v>
      </c>
      <c r="K56" s="83">
        <v>269.01199999999994</v>
      </c>
      <c r="L56" s="83">
        <v>266.11199999999997</v>
      </c>
      <c r="M56" s="83">
        <v>272.37199999999996</v>
      </c>
      <c r="N56" s="83">
        <v>282.228</v>
      </c>
      <c r="O56" s="83">
        <v>324.9</v>
      </c>
      <c r="P56" s="83">
        <v>373.57599999999996</v>
      </c>
      <c r="Q56" s="83">
        <v>307.68</v>
      </c>
      <c r="R56" s="83">
        <v>307.39199999999994</v>
      </c>
      <c r="S56" s="83">
        <v>361.436</v>
      </c>
      <c r="T56" s="83">
        <v>304.656</v>
      </c>
      <c r="U56" s="83">
        <v>352.452</v>
      </c>
      <c r="V56" s="83">
        <v>362.09999999999997</v>
      </c>
      <c r="W56" s="94">
        <v>343.3412</v>
      </c>
      <c r="X56" s="94">
        <v>386.22339999999997</v>
      </c>
      <c r="Y56" s="94">
        <v>404.31219999999996</v>
      </c>
      <c r="Z56" s="94">
        <v>431.4636</v>
      </c>
      <c r="AA56" s="94">
        <v>1317.1649999999997</v>
      </c>
      <c r="AB56" s="94">
        <v>1439.8048</v>
      </c>
    </row>
    <row r="57" spans="1:28" ht="13.5">
      <c r="A57" s="80"/>
      <c r="B57" s="102" t="s">
        <v>103</v>
      </c>
      <c r="C57" s="87" t="s">
        <v>122</v>
      </c>
      <c r="D57" s="87" t="s">
        <v>122</v>
      </c>
      <c r="E57" s="87" t="s">
        <v>122</v>
      </c>
      <c r="F57" s="87" t="s">
        <v>122</v>
      </c>
      <c r="G57" s="87" t="s">
        <v>122</v>
      </c>
      <c r="H57" s="87" t="s">
        <v>122</v>
      </c>
      <c r="I57" s="87" t="s">
        <v>122</v>
      </c>
      <c r="J57" s="87" t="s">
        <v>122</v>
      </c>
      <c r="K57" s="87" t="s">
        <v>122</v>
      </c>
      <c r="L57" s="87" t="s">
        <v>122</v>
      </c>
      <c r="M57" s="87" t="s">
        <v>122</v>
      </c>
      <c r="N57" s="87" t="s">
        <v>122</v>
      </c>
      <c r="O57" s="87" t="s">
        <v>122</v>
      </c>
      <c r="P57" s="87" t="s">
        <v>122</v>
      </c>
      <c r="Q57" s="87" t="s">
        <v>122</v>
      </c>
      <c r="R57" s="87" t="s">
        <v>122</v>
      </c>
      <c r="S57" s="87" t="s">
        <v>124</v>
      </c>
      <c r="T57" s="87" t="s">
        <v>122</v>
      </c>
      <c r="U57" s="87" t="s">
        <v>122</v>
      </c>
      <c r="V57" s="87" t="s">
        <v>122</v>
      </c>
      <c r="W57" s="86" t="s">
        <v>122</v>
      </c>
      <c r="X57" s="86" t="s">
        <v>122</v>
      </c>
      <c r="Y57" s="86" t="s">
        <v>122</v>
      </c>
      <c r="Z57" s="86" t="s">
        <v>122</v>
      </c>
      <c r="AA57" s="86" t="s">
        <v>122</v>
      </c>
      <c r="AB57" s="86" t="s">
        <v>122</v>
      </c>
    </row>
    <row r="58" spans="1:28" ht="12">
      <c r="A58" s="80"/>
      <c r="B58" s="102" t="s">
        <v>104</v>
      </c>
      <c r="C58" s="87" t="s">
        <v>122</v>
      </c>
      <c r="D58" s="87" t="s">
        <v>122</v>
      </c>
      <c r="E58" s="87" t="s">
        <v>122</v>
      </c>
      <c r="F58" s="87" t="s">
        <v>122</v>
      </c>
      <c r="G58" s="87" t="s">
        <v>122</v>
      </c>
      <c r="H58" s="87" t="s">
        <v>122</v>
      </c>
      <c r="I58" s="87" t="s">
        <v>122</v>
      </c>
      <c r="J58" s="87" t="s">
        <v>122</v>
      </c>
      <c r="K58" s="87" t="s">
        <v>122</v>
      </c>
      <c r="L58" s="87" t="s">
        <v>122</v>
      </c>
      <c r="M58" s="87" t="s">
        <v>122</v>
      </c>
      <c r="N58" s="87" t="s">
        <v>122</v>
      </c>
      <c r="O58" s="87" t="s">
        <v>122</v>
      </c>
      <c r="P58" s="87" t="s">
        <v>122</v>
      </c>
      <c r="Q58" s="87" t="s">
        <v>122</v>
      </c>
      <c r="R58" s="87" t="s">
        <v>122</v>
      </c>
      <c r="S58" s="87" t="s">
        <v>124</v>
      </c>
      <c r="T58" s="87" t="s">
        <v>122</v>
      </c>
      <c r="U58" s="87" t="s">
        <v>122</v>
      </c>
      <c r="V58" s="87" t="s">
        <v>122</v>
      </c>
      <c r="W58" s="86" t="s">
        <v>122</v>
      </c>
      <c r="X58" s="86" t="s">
        <v>122</v>
      </c>
      <c r="Y58" s="86" t="s">
        <v>122</v>
      </c>
      <c r="Z58" s="86" t="s">
        <v>122</v>
      </c>
      <c r="AA58" s="86" t="s">
        <v>122</v>
      </c>
      <c r="AB58" s="86" t="s">
        <v>122</v>
      </c>
    </row>
    <row r="59" spans="1:28" ht="13.5">
      <c r="A59" s="80"/>
      <c r="B59" s="103" t="s">
        <v>105</v>
      </c>
      <c r="C59" s="83">
        <v>583.329451462904</v>
      </c>
      <c r="D59" s="83">
        <v>541.1009840279011</v>
      </c>
      <c r="E59" s="83">
        <v>452.0686160884299</v>
      </c>
      <c r="F59" s="83">
        <v>427.79404552442224</v>
      </c>
      <c r="G59" s="83">
        <v>345.23706022829384</v>
      </c>
      <c r="H59" s="83">
        <v>357.6355277538374</v>
      </c>
      <c r="I59" s="83">
        <v>350.2693651584212</v>
      </c>
      <c r="J59" s="83">
        <v>348.5355730176715</v>
      </c>
      <c r="K59" s="83">
        <v>310.5215118810048</v>
      </c>
      <c r="L59" s="83">
        <v>278.8857899034969</v>
      </c>
      <c r="M59" s="83">
        <v>258.6705107579432</v>
      </c>
      <c r="N59" s="83">
        <v>287.7676855550698</v>
      </c>
      <c r="O59" s="83">
        <v>298.1907773096258</v>
      </c>
      <c r="P59" s="83">
        <v>257.01126940163323</v>
      </c>
      <c r="Q59" s="83">
        <v>301.50843779082965</v>
      </c>
      <c r="R59" s="83">
        <v>305.87312531373186</v>
      </c>
      <c r="S59" s="83">
        <v>290.06501759185096</v>
      </c>
      <c r="T59" s="83">
        <v>181.35397987620652</v>
      </c>
      <c r="U59" s="83">
        <v>291.0517784672508</v>
      </c>
      <c r="V59" s="83">
        <v>253.70479841653955</v>
      </c>
      <c r="W59" s="94">
        <v>288.65360256120437</v>
      </c>
      <c r="X59" s="94">
        <v>288.69023376942886</v>
      </c>
      <c r="Y59" s="94">
        <v>219.65084080426277</v>
      </c>
      <c r="Z59" s="94">
        <v>307.24019797312627</v>
      </c>
      <c r="AA59" s="94">
        <v>350.5446875395769</v>
      </c>
      <c r="AB59" s="94">
        <v>278.9597838678942</v>
      </c>
    </row>
    <row r="60" spans="1:28" ht="13.5">
      <c r="A60" s="80"/>
      <c r="B60" s="102" t="s">
        <v>106</v>
      </c>
      <c r="C60" s="83">
        <v>207.32472215988352</v>
      </c>
      <c r="D60" s="83">
        <v>170.64288210554034</v>
      </c>
      <c r="E60" s="83">
        <v>140.7804499862705</v>
      </c>
      <c r="F60" s="83">
        <v>112.07620666523023</v>
      </c>
      <c r="G60" s="83">
        <v>73.50578861337053</v>
      </c>
      <c r="H60" s="83">
        <v>65.37430227886611</v>
      </c>
      <c r="I60" s="83">
        <v>60.49929398839506</v>
      </c>
      <c r="J60" s="83">
        <v>32.03162488712968</v>
      </c>
      <c r="K60" s="83">
        <v>29.82636578788494</v>
      </c>
      <c r="L60" s="83">
        <v>26.10107981925117</v>
      </c>
      <c r="M60" s="83">
        <v>26.44310855817477</v>
      </c>
      <c r="N60" s="83">
        <v>29.049815707408463</v>
      </c>
      <c r="O60" s="83">
        <v>31.088656420785544</v>
      </c>
      <c r="P60" s="83">
        <v>33.572639650505444</v>
      </c>
      <c r="Q60" s="83">
        <v>56.469889091486884</v>
      </c>
      <c r="R60" s="83">
        <v>61.14684648694325</v>
      </c>
      <c r="S60" s="83">
        <v>74.43619418134479</v>
      </c>
      <c r="T60" s="83">
        <v>78.5090966910576</v>
      </c>
      <c r="U60" s="83">
        <v>60.267007227412485</v>
      </c>
      <c r="V60" s="83">
        <v>52.25143218336535</v>
      </c>
      <c r="W60" s="94">
        <v>60.400635749843076</v>
      </c>
      <c r="X60" s="94">
        <v>65.53266955761967</v>
      </c>
      <c r="Y60" s="94">
        <v>70.06138383210379</v>
      </c>
      <c r="Z60" s="94">
        <v>65.15166127174851</v>
      </c>
      <c r="AA60" s="94">
        <v>83.05747033948549</v>
      </c>
      <c r="AB60" s="94">
        <v>80.02997632234722</v>
      </c>
    </row>
    <row r="61" spans="1:28" ht="13.5">
      <c r="A61" s="80"/>
      <c r="B61" s="104" t="s">
        <v>107</v>
      </c>
      <c r="C61" s="83">
        <v>43400.04959218906</v>
      </c>
      <c r="D61" s="83">
        <v>38987.774769334006</v>
      </c>
      <c r="E61" s="83">
        <v>28385.007506183327</v>
      </c>
      <c r="F61" s="83">
        <v>22938.60522476848</v>
      </c>
      <c r="G61" s="83">
        <v>21202.689259164865</v>
      </c>
      <c r="H61" s="83">
        <v>17649.799858229468</v>
      </c>
      <c r="I61" s="83">
        <v>17712.28863593377</v>
      </c>
      <c r="J61" s="83">
        <v>16302.771963272604</v>
      </c>
      <c r="K61" s="83">
        <v>14406.094440807014</v>
      </c>
      <c r="L61" s="83">
        <v>12122.846366010908</v>
      </c>
      <c r="M61" s="83">
        <v>11207.75412700497</v>
      </c>
      <c r="N61" s="83">
        <v>11976.181718084752</v>
      </c>
      <c r="O61" s="83">
        <v>11802.02589543252</v>
      </c>
      <c r="P61" s="83">
        <v>12222.108587275932</v>
      </c>
      <c r="Q61" s="83">
        <v>12971.680167166603</v>
      </c>
      <c r="R61" s="83">
        <v>13414.103830567543</v>
      </c>
      <c r="S61" s="83">
        <v>12562.491837364194</v>
      </c>
      <c r="T61" s="83">
        <v>12208.704929173506</v>
      </c>
      <c r="U61" s="83">
        <v>13468.452084297816</v>
      </c>
      <c r="V61" s="83">
        <v>13474.33567683652</v>
      </c>
      <c r="W61" s="83">
        <v>14263.523381483605</v>
      </c>
      <c r="X61" s="83">
        <v>14503.085936630443</v>
      </c>
      <c r="Y61" s="83">
        <v>13748.552564932508</v>
      </c>
      <c r="Z61" s="83">
        <v>11434.881741040084</v>
      </c>
      <c r="AA61" s="83">
        <v>14199.451578187754</v>
      </c>
      <c r="AB61" s="83">
        <v>13953.348165798678</v>
      </c>
    </row>
    <row r="62" spans="1:28" ht="13.5">
      <c r="A62" s="80"/>
      <c r="B62" s="105" t="s">
        <v>108</v>
      </c>
      <c r="C62" s="83">
        <v>37580.39874807813</v>
      </c>
      <c r="D62" s="83">
        <v>31410.42662315443</v>
      </c>
      <c r="E62" s="83">
        <v>21333.58151647736</v>
      </c>
      <c r="F62" s="83">
        <v>15801.959123849505</v>
      </c>
      <c r="G62" s="83">
        <v>14857.144740203425</v>
      </c>
      <c r="H62" s="83">
        <v>11167.745095456592</v>
      </c>
      <c r="I62" s="83">
        <v>11486.055574593292</v>
      </c>
      <c r="J62" s="83">
        <v>10214.142626036344</v>
      </c>
      <c r="K62" s="83">
        <v>8264.724815374735</v>
      </c>
      <c r="L62" s="83">
        <v>6010.785747569017</v>
      </c>
      <c r="M62" s="83">
        <v>5150.733116612343</v>
      </c>
      <c r="N62" s="83">
        <v>6183.348513901307</v>
      </c>
      <c r="O62" s="83">
        <v>6935.062132835011</v>
      </c>
      <c r="P62" s="83">
        <v>7294.776745531777</v>
      </c>
      <c r="Q62" s="83">
        <v>9087.031867383064</v>
      </c>
      <c r="R62" s="83">
        <v>8649.738423461255</v>
      </c>
      <c r="S62" s="83">
        <v>7526.995914706242</v>
      </c>
      <c r="T62" s="83">
        <v>7184.499637333601</v>
      </c>
      <c r="U62" s="83">
        <v>8980.901092946997</v>
      </c>
      <c r="V62" s="83">
        <v>9622.204365557945</v>
      </c>
      <c r="W62" s="83">
        <v>11033.411818579645</v>
      </c>
      <c r="X62" s="83">
        <v>11859.0681455203</v>
      </c>
      <c r="Y62" s="83">
        <v>10803.40576113805</v>
      </c>
      <c r="Z62" s="83">
        <v>8887.834775842324</v>
      </c>
      <c r="AA62" s="83">
        <v>11538.40692710696</v>
      </c>
      <c r="AB62" s="83">
        <v>11107.948796605728</v>
      </c>
    </row>
    <row r="63" spans="2:28" s="106" customFormat="1" ht="10.5" customHeight="1">
      <c r="B63" s="107" t="s">
        <v>109</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row>
    <row r="64" spans="2:28" s="106" customFormat="1" ht="10.5" customHeight="1">
      <c r="B64" s="108" t="s">
        <v>110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row>
    <row r="65" spans="2:28" s="106" customFormat="1" ht="10.5" customHeight="1">
      <c r="B65" s="108" t="s">
        <v>111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row>
    <row r="66" spans="2:28" s="106" customFormat="1" ht="10.5" customHeight="1">
      <c r="B66" s="109" t="s">
        <v>112</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s="106" customFormat="1" ht="10.5" customHeight="1">
      <c r="B67" s="110" t="s">
        <v>113</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2:28" s="106" customFormat="1" ht="10.5">
      <c r="B68" s="111"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row>
    <row r="69" spans="2:28" s="106" customFormat="1" ht="24" customHeight="1">
      <c r="B69" s="112" t="s">
        <v>115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row>
    <row r="71" spans="2:28" ht="20.25">
      <c r="B71" s="113" t="s">
        <v>48</v>
      </c>
      <c r="C71" s="79">
        <v>1990</v>
      </c>
      <c r="D71" s="79">
        <v>1991</v>
      </c>
      <c r="E71" s="79">
        <v>1992</v>
      </c>
      <c r="F71" s="79">
        <v>1993</v>
      </c>
      <c r="G71" s="79">
        <v>1994</v>
      </c>
      <c r="H71" s="79">
        <v>1995</v>
      </c>
      <c r="I71" s="79">
        <v>1996</v>
      </c>
      <c r="J71" s="79">
        <v>1997</v>
      </c>
      <c r="K71" s="79">
        <v>1998</v>
      </c>
      <c r="L71" s="79">
        <v>1999</v>
      </c>
      <c r="M71" s="79">
        <v>2000</v>
      </c>
      <c r="N71" s="79">
        <v>2001</v>
      </c>
      <c r="O71" s="79">
        <v>2002</v>
      </c>
      <c r="P71" s="79">
        <v>2003</v>
      </c>
      <c r="Q71" s="79">
        <v>2004</v>
      </c>
      <c r="R71" s="79">
        <v>2005</v>
      </c>
      <c r="S71" s="79">
        <v>2006</v>
      </c>
      <c r="T71" s="79">
        <v>2007</v>
      </c>
      <c r="U71" s="79">
        <v>2008</v>
      </c>
      <c r="V71" s="79">
        <v>2009</v>
      </c>
      <c r="W71" s="79">
        <v>2010</v>
      </c>
      <c r="X71" s="79">
        <v>2011</v>
      </c>
      <c r="Y71" s="79">
        <v>2012</v>
      </c>
      <c r="Z71" s="79">
        <v>2013</v>
      </c>
      <c r="AA71" s="79">
        <v>2014</v>
      </c>
      <c r="AB71" s="79">
        <v>2015</v>
      </c>
    </row>
    <row r="72" spans="2:28" ht="12">
      <c r="B72" s="114" t="s">
        <v>49</v>
      </c>
      <c r="C72" s="89">
        <f>C4</f>
        <v>34630.779342725</v>
      </c>
      <c r="D72" s="89">
        <f aca="true" t="shared" si="0" ref="D72:AB72">D4</f>
        <v>30780.322165757814</v>
      </c>
      <c r="E72" s="89">
        <f t="shared" si="0"/>
        <v>21369.94640026738</v>
      </c>
      <c r="F72" s="89">
        <f t="shared" si="0"/>
        <v>16133.016815623138</v>
      </c>
      <c r="G72" s="89">
        <f t="shared" si="0"/>
        <v>15151.06450005292</v>
      </c>
      <c r="H72" s="89">
        <f t="shared" si="0"/>
        <v>11885.492703608368</v>
      </c>
      <c r="I72" s="89">
        <f t="shared" si="0"/>
        <v>12188.692326520226</v>
      </c>
      <c r="J72" s="89">
        <f t="shared" si="0"/>
        <v>10947.649350185613</v>
      </c>
      <c r="K72" s="89">
        <f t="shared" si="0"/>
        <v>9426.979958605878</v>
      </c>
      <c r="L72" s="89">
        <f t="shared" si="0"/>
        <v>7472.507368540263</v>
      </c>
      <c r="M72" s="89">
        <f t="shared" si="0"/>
        <v>6787.811019676968</v>
      </c>
      <c r="N72" s="89">
        <f t="shared" si="0"/>
        <v>7388.047146426974</v>
      </c>
      <c r="O72" s="89">
        <f t="shared" si="0"/>
        <v>7132.3183033771265</v>
      </c>
      <c r="P72" s="89">
        <f t="shared" si="0"/>
        <v>7849.995752687311</v>
      </c>
      <c r="Q72" s="89">
        <f t="shared" si="0"/>
        <v>8363.714213997773</v>
      </c>
      <c r="R72" s="89">
        <f t="shared" si="0"/>
        <v>8681.734703715025</v>
      </c>
      <c r="S72" s="89">
        <f t="shared" si="0"/>
        <v>7853.283513767364</v>
      </c>
      <c r="T72" s="89">
        <f t="shared" si="0"/>
        <v>8024.505803643199</v>
      </c>
      <c r="U72" s="89">
        <f t="shared" si="0"/>
        <v>8613.962985989647</v>
      </c>
      <c r="V72" s="89">
        <f t="shared" si="0"/>
        <v>9302.291526762112</v>
      </c>
      <c r="W72" s="89">
        <f t="shared" si="0"/>
        <v>9828.713635216143</v>
      </c>
      <c r="X72" s="89">
        <f t="shared" si="0"/>
        <v>9996.120401039912</v>
      </c>
      <c r="Y72" s="89">
        <f t="shared" si="0"/>
        <v>9654.529762407461</v>
      </c>
      <c r="Z72" s="89">
        <f t="shared" si="0"/>
        <v>8563.269238297818</v>
      </c>
      <c r="AA72" s="89">
        <f t="shared" si="0"/>
        <v>9344.721487472212</v>
      </c>
      <c r="AB72" s="89">
        <f t="shared" si="0"/>
        <v>9504.942292694603</v>
      </c>
    </row>
    <row r="73" spans="2:28" ht="12">
      <c r="B73" s="115" t="s">
        <v>116</v>
      </c>
      <c r="C73" s="89">
        <f>C15</f>
        <v>1581.013716188807</v>
      </c>
      <c r="D73" s="89">
        <f aca="true" t="shared" si="1" ref="D73:AB73">D15</f>
        <v>1402.6456773242126</v>
      </c>
      <c r="E73" s="89">
        <f t="shared" si="1"/>
        <v>814.3715700394988</v>
      </c>
      <c r="F73" s="89">
        <f t="shared" si="1"/>
        <v>733.1499519507406</v>
      </c>
      <c r="G73" s="89">
        <f t="shared" si="1"/>
        <v>552.8991191721457</v>
      </c>
      <c r="H73" s="89">
        <f t="shared" si="1"/>
        <v>453.5222156125162</v>
      </c>
      <c r="I73" s="89">
        <f t="shared" si="1"/>
        <v>412.873063559604</v>
      </c>
      <c r="J73" s="89">
        <f t="shared" si="1"/>
        <v>455.0079581820457</v>
      </c>
      <c r="K73" s="89">
        <f t="shared" si="1"/>
        <v>380.9260350899667</v>
      </c>
      <c r="L73" s="89">
        <f t="shared" si="1"/>
        <v>345.2145452227754</v>
      </c>
      <c r="M73" s="89">
        <f t="shared" si="1"/>
        <v>319.0456583513602</v>
      </c>
      <c r="N73" s="89">
        <f t="shared" si="1"/>
        <v>324.25734635341627</v>
      </c>
      <c r="O73" s="89">
        <f t="shared" si="1"/>
        <v>377.00145168151016</v>
      </c>
      <c r="P73" s="89">
        <f t="shared" si="1"/>
        <v>411.9172613026676</v>
      </c>
      <c r="Q73" s="89">
        <f t="shared" si="1"/>
        <v>489.71549112510996</v>
      </c>
      <c r="R73" s="89">
        <f t="shared" si="1"/>
        <v>598.5509424289984</v>
      </c>
      <c r="S73" s="89">
        <f t="shared" si="1"/>
        <v>709.1884119649437</v>
      </c>
      <c r="T73" s="89">
        <f t="shared" si="1"/>
        <v>971.2987774858686</v>
      </c>
      <c r="U73" s="89">
        <f t="shared" si="1"/>
        <v>1063.8673179798955</v>
      </c>
      <c r="V73" s="89">
        <f t="shared" si="1"/>
        <v>560.0802032374652</v>
      </c>
      <c r="W73" s="89">
        <f t="shared" si="1"/>
        <v>604.9577218782958</v>
      </c>
      <c r="X73" s="89">
        <f t="shared" si="1"/>
        <v>698.5117495076232</v>
      </c>
      <c r="Y73" s="89">
        <f t="shared" si="1"/>
        <v>716.3926618586705</v>
      </c>
      <c r="Z73" s="89">
        <f t="shared" si="1"/>
        <v>770.2876906714638</v>
      </c>
      <c r="AA73" s="89">
        <f t="shared" si="1"/>
        <v>804.920477401803</v>
      </c>
      <c r="AB73" s="89">
        <f t="shared" si="1"/>
        <v>795.0510995813037</v>
      </c>
    </row>
    <row r="74" spans="2:28" ht="12">
      <c r="B74" s="116" t="s">
        <v>117</v>
      </c>
      <c r="C74" s="89">
        <f>C24</f>
        <v>5210.550376551173</v>
      </c>
      <c r="D74" s="89">
        <f aca="true" t="shared" si="2" ref="D74:AB74">D24</f>
        <v>4856.897545977092</v>
      </c>
      <c r="E74" s="89">
        <f t="shared" si="2"/>
        <v>4397.671416817457</v>
      </c>
      <c r="F74" s="89">
        <f t="shared" si="2"/>
        <v>4222.708568873051</v>
      </c>
      <c r="G74" s="89">
        <f t="shared" si="2"/>
        <v>3751.671866762388</v>
      </c>
      <c r="H74" s="89">
        <f t="shared" si="2"/>
        <v>3590.587045240699</v>
      </c>
      <c r="I74" s="89">
        <f t="shared" si="2"/>
        <v>3400.899999486329</v>
      </c>
      <c r="J74" s="89">
        <f t="shared" si="2"/>
        <v>3181.019410488264</v>
      </c>
      <c r="K74" s="89">
        <f t="shared" si="2"/>
        <v>2946.743711804198</v>
      </c>
      <c r="L74" s="89">
        <f t="shared" si="2"/>
        <v>2689.1844386668936</v>
      </c>
      <c r="M74" s="89">
        <f t="shared" si="2"/>
        <v>2500.2063237071798</v>
      </c>
      <c r="N74" s="89">
        <f t="shared" si="2"/>
        <v>2672.804090048077</v>
      </c>
      <c r="O74" s="89">
        <f t="shared" si="2"/>
        <v>2742.4529765237294</v>
      </c>
      <c r="P74" s="89">
        <f t="shared" si="2"/>
        <v>2424.561953696978</v>
      </c>
      <c r="Q74" s="89">
        <f t="shared" si="2"/>
        <v>2592.072204695052</v>
      </c>
      <c r="R74" s="89">
        <f t="shared" si="2"/>
        <v>2576.51665199177</v>
      </c>
      <c r="S74" s="89">
        <f t="shared" si="2"/>
        <v>2463.0746777524105</v>
      </c>
      <c r="T74" s="89">
        <f t="shared" si="2"/>
        <v>1684.6528039856257</v>
      </c>
      <c r="U74" s="89">
        <f t="shared" si="2"/>
        <v>2238.4254333934714</v>
      </c>
      <c r="V74" s="89">
        <f t="shared" si="2"/>
        <v>2070.2901548641375</v>
      </c>
      <c r="W74" s="89">
        <f t="shared" si="2"/>
        <v>2249.7257762719437</v>
      </c>
      <c r="X74" s="89">
        <f t="shared" si="2"/>
        <v>2204.0292670329186</v>
      </c>
      <c r="Y74" s="89">
        <f t="shared" si="2"/>
        <v>1775.8022605961678</v>
      </c>
      <c r="Z74" s="89">
        <f t="shared" si="2"/>
        <v>2249.0224464183675</v>
      </c>
      <c r="AA74" s="89">
        <f t="shared" si="2"/>
        <v>2487.872266060704</v>
      </c>
      <c r="AB74" s="89">
        <f t="shared" si="2"/>
        <v>2114.6936979411503</v>
      </c>
    </row>
    <row r="75" spans="2:28" ht="12">
      <c r="B75" s="115" t="s">
        <v>118</v>
      </c>
      <c r="C75" s="89">
        <f>C35</f>
        <v>-5819.6508441109345</v>
      </c>
      <c r="D75" s="89">
        <f aca="true" t="shared" si="3" ref="D75:AB75">D35</f>
        <v>-7577.348146179578</v>
      </c>
      <c r="E75" s="89">
        <f t="shared" si="3"/>
        <v>-7051.425989705967</v>
      </c>
      <c r="F75" s="89">
        <f t="shared" si="3"/>
        <v>-7136.646100918972</v>
      </c>
      <c r="G75" s="89">
        <f t="shared" si="3"/>
        <v>-6345.544518961441</v>
      </c>
      <c r="H75" s="89">
        <f t="shared" si="3"/>
        <v>-6482.054762772874</v>
      </c>
      <c r="I75" s="89">
        <f t="shared" si="3"/>
        <v>-6226.233061340477</v>
      </c>
      <c r="J75" s="89">
        <f t="shared" si="3"/>
        <v>-6088.62933723626</v>
      </c>
      <c r="K75" s="89">
        <f t="shared" si="3"/>
        <v>-6141.3696254322795</v>
      </c>
      <c r="L75" s="89">
        <f t="shared" si="3"/>
        <v>-6112.06061844189</v>
      </c>
      <c r="M75" s="89">
        <f t="shared" si="3"/>
        <v>-6057.021010392627</v>
      </c>
      <c r="N75" s="89">
        <f t="shared" si="3"/>
        <v>-5792.833204183445</v>
      </c>
      <c r="O75" s="89">
        <f t="shared" si="3"/>
        <v>-4866.963762597509</v>
      </c>
      <c r="P75" s="89">
        <f t="shared" si="3"/>
        <v>-4927.331841744156</v>
      </c>
      <c r="Q75" s="89">
        <f t="shared" si="3"/>
        <v>-3884.6482997835396</v>
      </c>
      <c r="R75" s="89">
        <f t="shared" si="3"/>
        <v>-4764.365407106289</v>
      </c>
      <c r="S75" s="89">
        <f t="shared" si="3"/>
        <v>-5035.495922657952</v>
      </c>
      <c r="T75" s="89">
        <f t="shared" si="3"/>
        <v>-5024.205291839906</v>
      </c>
      <c r="U75" s="89">
        <f t="shared" si="3"/>
        <v>-4487.5509913508195</v>
      </c>
      <c r="V75" s="89">
        <f t="shared" si="3"/>
        <v>-3852.1313112785747</v>
      </c>
      <c r="W75" s="89">
        <f t="shared" si="3"/>
        <v>-3230.11156290396</v>
      </c>
      <c r="X75" s="89">
        <f t="shared" si="3"/>
        <v>-2644.0177911101428</v>
      </c>
      <c r="Y75" s="89">
        <f t="shared" si="3"/>
        <v>-2945.146803794458</v>
      </c>
      <c r="Z75" s="89">
        <f t="shared" si="3"/>
        <v>-2547.046965197759</v>
      </c>
      <c r="AA75" s="89">
        <f t="shared" si="3"/>
        <v>-2661.0446510807938</v>
      </c>
      <c r="AB75" s="89">
        <f t="shared" si="3"/>
        <v>-2845.39936919295</v>
      </c>
    </row>
    <row r="76" spans="2:28" ht="12">
      <c r="B76" s="115" t="s">
        <v>119</v>
      </c>
      <c r="C76" s="89">
        <f>C44</f>
        <v>1977.706156724078</v>
      </c>
      <c r="D76" s="89">
        <f aca="true" t="shared" si="4" ref="D76:AB76">D44</f>
        <v>1947.9093802748876</v>
      </c>
      <c r="E76" s="89">
        <f t="shared" si="4"/>
        <v>1803.0181190589853</v>
      </c>
      <c r="F76" s="89">
        <f t="shared" si="4"/>
        <v>1849.7298883215458</v>
      </c>
      <c r="G76" s="89">
        <f t="shared" si="4"/>
        <v>1747.0537731774132</v>
      </c>
      <c r="H76" s="89">
        <f t="shared" si="4"/>
        <v>1720.1978937678837</v>
      </c>
      <c r="I76" s="89">
        <f t="shared" si="4"/>
        <v>1709.8232463676097</v>
      </c>
      <c r="J76" s="89">
        <f t="shared" si="4"/>
        <v>1719.0952444166824</v>
      </c>
      <c r="K76" s="89">
        <f t="shared" si="4"/>
        <v>1651.4447353069718</v>
      </c>
      <c r="L76" s="89">
        <f t="shared" si="4"/>
        <v>1615.940013580976</v>
      </c>
      <c r="M76" s="89">
        <f t="shared" si="4"/>
        <v>1600.691125269463</v>
      </c>
      <c r="N76" s="89">
        <f t="shared" si="4"/>
        <v>1591.0731352562834</v>
      </c>
      <c r="O76" s="89">
        <f t="shared" si="4"/>
        <v>1550.2531638501532</v>
      </c>
      <c r="P76" s="89">
        <f t="shared" si="4"/>
        <v>1535.6336195889774</v>
      </c>
      <c r="Q76" s="89">
        <f t="shared" si="4"/>
        <v>1526.178257348668</v>
      </c>
      <c r="R76" s="89">
        <f t="shared" si="4"/>
        <v>1557.3015324317505</v>
      </c>
      <c r="S76" s="89">
        <f t="shared" si="4"/>
        <v>1536.9452338794779</v>
      </c>
      <c r="T76" s="89">
        <f t="shared" si="4"/>
        <v>1528.2475440588116</v>
      </c>
      <c r="U76" s="89">
        <f t="shared" si="4"/>
        <v>1552.1963469348027</v>
      </c>
      <c r="V76" s="89">
        <f t="shared" si="4"/>
        <v>1541.6737919728062</v>
      </c>
      <c r="W76" s="89">
        <f t="shared" si="4"/>
        <v>1580.1262481172225</v>
      </c>
      <c r="X76" s="89">
        <f t="shared" si="4"/>
        <v>1604.424519049984</v>
      </c>
      <c r="Y76" s="89">
        <f t="shared" si="4"/>
        <v>1601.8278800702074</v>
      </c>
      <c r="Z76" s="89">
        <f t="shared" si="4"/>
        <v>1566.1228778594134</v>
      </c>
      <c r="AA76" s="89">
        <f t="shared" si="4"/>
        <v>1561.9373472530326</v>
      </c>
      <c r="AB76" s="89">
        <f t="shared" si="4"/>
        <v>1538.6610755816212</v>
      </c>
    </row>
    <row r="77" spans="2:28" ht="12">
      <c r="B77" s="117" t="s">
        <v>120</v>
      </c>
      <c r="C77" s="83">
        <f>C61</f>
        <v>43400.04959218906</v>
      </c>
      <c r="D77" s="83">
        <f aca="true" t="shared" si="5" ref="D77:AB78">D61</f>
        <v>38987.774769334006</v>
      </c>
      <c r="E77" s="83">
        <f t="shared" si="5"/>
        <v>28385.007506183327</v>
      </c>
      <c r="F77" s="83">
        <f t="shared" si="5"/>
        <v>22938.60522476848</v>
      </c>
      <c r="G77" s="83">
        <f t="shared" si="5"/>
        <v>21202.689259164865</v>
      </c>
      <c r="H77" s="83">
        <f t="shared" si="5"/>
        <v>17649.799858229468</v>
      </c>
      <c r="I77" s="83">
        <f t="shared" si="5"/>
        <v>17712.28863593377</v>
      </c>
      <c r="J77" s="83">
        <f t="shared" si="5"/>
        <v>16302.771963272604</v>
      </c>
      <c r="K77" s="83">
        <f t="shared" si="5"/>
        <v>14406.094440807014</v>
      </c>
      <c r="L77" s="83">
        <f t="shared" si="5"/>
        <v>12122.846366010908</v>
      </c>
      <c r="M77" s="83">
        <f t="shared" si="5"/>
        <v>11207.75412700497</v>
      </c>
      <c r="N77" s="83">
        <f t="shared" si="5"/>
        <v>11976.181718084752</v>
      </c>
      <c r="O77" s="83">
        <f t="shared" si="5"/>
        <v>11802.02589543252</v>
      </c>
      <c r="P77" s="83">
        <f t="shared" si="5"/>
        <v>12222.108587275932</v>
      </c>
      <c r="Q77" s="83">
        <f t="shared" si="5"/>
        <v>12971.680167166603</v>
      </c>
      <c r="R77" s="83">
        <f t="shared" si="5"/>
        <v>13414.103830567543</v>
      </c>
      <c r="S77" s="83">
        <f t="shared" si="5"/>
        <v>12562.491837364194</v>
      </c>
      <c r="T77" s="83">
        <f t="shared" si="5"/>
        <v>12208.704929173506</v>
      </c>
      <c r="U77" s="83">
        <f t="shared" si="5"/>
        <v>13468.452084297816</v>
      </c>
      <c r="V77" s="83">
        <f t="shared" si="5"/>
        <v>13474.33567683652</v>
      </c>
      <c r="W77" s="83">
        <f t="shared" si="5"/>
        <v>14263.523381483605</v>
      </c>
      <c r="X77" s="83">
        <f t="shared" si="5"/>
        <v>14503.085936630443</v>
      </c>
      <c r="Y77" s="83">
        <f t="shared" si="5"/>
        <v>13748.552564932508</v>
      </c>
      <c r="Z77" s="83">
        <f t="shared" si="5"/>
        <v>11434.881741040084</v>
      </c>
      <c r="AA77" s="83">
        <f t="shared" si="5"/>
        <v>14199.451578187754</v>
      </c>
      <c r="AB77" s="83">
        <f t="shared" si="5"/>
        <v>13953.348165798678</v>
      </c>
    </row>
    <row r="78" spans="2:28" ht="12">
      <c r="B78" s="118" t="s">
        <v>121</v>
      </c>
      <c r="C78" s="83">
        <f>C62</f>
        <v>37580.39874807813</v>
      </c>
      <c r="D78" s="83">
        <f t="shared" si="5"/>
        <v>31410.42662315443</v>
      </c>
      <c r="E78" s="83">
        <f t="shared" si="5"/>
        <v>21333.58151647736</v>
      </c>
      <c r="F78" s="83">
        <f t="shared" si="5"/>
        <v>15801.959123849505</v>
      </c>
      <c r="G78" s="83">
        <f t="shared" si="5"/>
        <v>14857.144740203425</v>
      </c>
      <c r="H78" s="83">
        <f t="shared" si="5"/>
        <v>11167.745095456592</v>
      </c>
      <c r="I78" s="83">
        <f t="shared" si="5"/>
        <v>11486.055574593292</v>
      </c>
      <c r="J78" s="83">
        <f t="shared" si="5"/>
        <v>10214.142626036344</v>
      </c>
      <c r="K78" s="83">
        <f t="shared" si="5"/>
        <v>8264.724815374735</v>
      </c>
      <c r="L78" s="83">
        <f t="shared" si="5"/>
        <v>6010.785747569017</v>
      </c>
      <c r="M78" s="83">
        <f t="shared" si="5"/>
        <v>5150.733116612343</v>
      </c>
      <c r="N78" s="83">
        <f t="shared" si="5"/>
        <v>6183.348513901307</v>
      </c>
      <c r="O78" s="83">
        <f t="shared" si="5"/>
        <v>6935.062132835011</v>
      </c>
      <c r="P78" s="83">
        <f t="shared" si="5"/>
        <v>7294.776745531777</v>
      </c>
      <c r="Q78" s="83">
        <f t="shared" si="5"/>
        <v>9087.031867383064</v>
      </c>
      <c r="R78" s="83">
        <f t="shared" si="5"/>
        <v>8649.738423461255</v>
      </c>
      <c r="S78" s="83">
        <f t="shared" si="5"/>
        <v>7526.995914706242</v>
      </c>
      <c r="T78" s="83">
        <f t="shared" si="5"/>
        <v>7184.499637333601</v>
      </c>
      <c r="U78" s="83">
        <f t="shared" si="5"/>
        <v>8980.901092946997</v>
      </c>
      <c r="V78" s="83">
        <f t="shared" si="5"/>
        <v>9622.204365557945</v>
      </c>
      <c r="W78" s="83">
        <f t="shared" si="5"/>
        <v>11033.411818579645</v>
      </c>
      <c r="X78" s="83">
        <f t="shared" si="5"/>
        <v>11859.0681455203</v>
      </c>
      <c r="Y78" s="83">
        <f t="shared" si="5"/>
        <v>10803.40576113805</v>
      </c>
      <c r="Z78" s="83">
        <f t="shared" si="5"/>
        <v>8887.834775842324</v>
      </c>
      <c r="AA78" s="83">
        <f t="shared" si="5"/>
        <v>11538.40692710696</v>
      </c>
      <c r="AB78" s="83">
        <f t="shared" si="5"/>
        <v>11107.948796605728</v>
      </c>
    </row>
    <row r="79" ht="12">
      <c r="B79" s="76"/>
    </row>
    <row r="80" spans="2:28" ht="20.25">
      <c r="B80" s="113" t="s">
        <v>48</v>
      </c>
      <c r="C80" s="79">
        <v>1990</v>
      </c>
      <c r="D80" s="79">
        <v>1991</v>
      </c>
      <c r="E80" s="79">
        <v>1992</v>
      </c>
      <c r="F80" s="79">
        <v>1993</v>
      </c>
      <c r="G80" s="79">
        <v>1994</v>
      </c>
      <c r="H80" s="79">
        <v>1995</v>
      </c>
      <c r="I80" s="79">
        <v>1996</v>
      </c>
      <c r="J80" s="79">
        <v>1997</v>
      </c>
      <c r="K80" s="79">
        <v>1998</v>
      </c>
      <c r="L80" s="79">
        <v>1999</v>
      </c>
      <c r="M80" s="79">
        <v>2000</v>
      </c>
      <c r="N80" s="79">
        <v>2001</v>
      </c>
      <c r="O80" s="79">
        <v>2002</v>
      </c>
      <c r="P80" s="79">
        <v>2003</v>
      </c>
      <c r="Q80" s="79">
        <v>2004</v>
      </c>
      <c r="R80" s="79">
        <v>2005</v>
      </c>
      <c r="S80" s="79">
        <v>2006</v>
      </c>
      <c r="T80" s="79">
        <v>2007</v>
      </c>
      <c r="U80" s="79">
        <v>2008</v>
      </c>
      <c r="V80" s="79">
        <v>2009</v>
      </c>
      <c r="W80" s="79">
        <v>2010</v>
      </c>
      <c r="X80" s="79">
        <v>2011</v>
      </c>
      <c r="Y80" s="79">
        <v>2012</v>
      </c>
      <c r="Z80" s="79">
        <v>2013</v>
      </c>
      <c r="AA80" s="79">
        <v>2014</v>
      </c>
      <c r="AB80" s="79">
        <v>2015</v>
      </c>
    </row>
    <row r="81" spans="2:28" ht="12">
      <c r="B81" s="114" t="s">
        <v>49</v>
      </c>
      <c r="C81" s="119">
        <f>C72*100/C$77</f>
        <v>79.79433126951469</v>
      </c>
      <c r="D81" s="119">
        <f aca="true" t="shared" si="6" ref="D81:AB87">D72*100/D$77</f>
        <v>78.9486508216114</v>
      </c>
      <c r="E81" s="119">
        <f t="shared" si="6"/>
        <v>75.28603399386876</v>
      </c>
      <c r="F81" s="119">
        <f t="shared" si="6"/>
        <v>70.33128935931617</v>
      </c>
      <c r="G81" s="119">
        <f t="shared" si="6"/>
        <v>71.45822077029153</v>
      </c>
      <c r="H81" s="119">
        <f t="shared" si="6"/>
        <v>67.34066561138137</v>
      </c>
      <c r="I81" s="119">
        <f t="shared" si="6"/>
        <v>68.81489217487366</v>
      </c>
      <c r="J81" s="119">
        <f t="shared" si="6"/>
        <v>67.15207312504168</v>
      </c>
      <c r="K81" s="119">
        <f t="shared" si="6"/>
        <v>65.4374438355951</v>
      </c>
      <c r="L81" s="119">
        <f t="shared" si="6"/>
        <v>61.63987518221048</v>
      </c>
      <c r="M81" s="119">
        <f t="shared" si="6"/>
        <v>60.563525419618244</v>
      </c>
      <c r="N81" s="119">
        <f t="shared" si="6"/>
        <v>61.689504387450796</v>
      </c>
      <c r="O81" s="119">
        <f t="shared" si="6"/>
        <v>60.43299994907986</v>
      </c>
      <c r="P81" s="119">
        <f t="shared" si="6"/>
        <v>64.22783512870852</v>
      </c>
      <c r="Q81" s="119">
        <f t="shared" si="6"/>
        <v>64.47672241540207</v>
      </c>
      <c r="R81" s="119">
        <f t="shared" si="6"/>
        <v>64.72094456233015</v>
      </c>
      <c r="S81" s="119">
        <f t="shared" si="6"/>
        <v>62.51374023113479</v>
      </c>
      <c r="T81" s="119">
        <f t="shared" si="6"/>
        <v>65.72773975778638</v>
      </c>
      <c r="U81" s="119">
        <f t="shared" si="6"/>
        <v>63.95659228006037</v>
      </c>
      <c r="V81" s="119">
        <f t="shared" si="6"/>
        <v>69.03710691098121</v>
      </c>
      <c r="W81" s="119">
        <f t="shared" si="6"/>
        <v>68.90803465836098</v>
      </c>
      <c r="X81" s="119">
        <f t="shared" si="6"/>
        <v>68.92409273941287</v>
      </c>
      <c r="Y81" s="119">
        <f t="shared" si="6"/>
        <v>70.2221540544756</v>
      </c>
      <c r="Z81" s="119">
        <f t="shared" si="6"/>
        <v>74.8872566610289</v>
      </c>
      <c r="AA81" s="119">
        <f t="shared" si="6"/>
        <v>65.81043948082437</v>
      </c>
      <c r="AB81" s="119">
        <f t="shared" si="6"/>
        <v>68.1194375697752</v>
      </c>
    </row>
    <row r="82" spans="2:28" ht="12">
      <c r="B82" s="115" t="s">
        <v>116</v>
      </c>
      <c r="C82" s="119">
        <f>C73*100/C$77</f>
        <v>3.64288458433778</v>
      </c>
      <c r="D82" s="119">
        <f>D73*100/D$77</f>
        <v>3.5976551255432745</v>
      </c>
      <c r="E82" s="119">
        <f>E73*100/E$77</f>
        <v>2.8690200975359894</v>
      </c>
      <c r="F82" s="119">
        <f>F73*100/F$77</f>
        <v>3.1961400650424263</v>
      </c>
      <c r="G82" s="119">
        <f>G73*100/G$77</f>
        <v>2.6076839235530227</v>
      </c>
      <c r="H82" s="119">
        <f>H73*100/H$77</f>
        <v>2.569560104111068</v>
      </c>
      <c r="I82" s="119">
        <f>I73*100/I$77</f>
        <v>2.330997828942267</v>
      </c>
      <c r="J82" s="119">
        <f>J73*100/J$77</f>
        <v>2.7909852337203875</v>
      </c>
      <c r="K82" s="119">
        <f>K73*100/K$77</f>
        <v>2.6442005961792634</v>
      </c>
      <c r="L82" s="119">
        <f>L73*100/L$77</f>
        <v>2.847636064997582</v>
      </c>
      <c r="M82" s="119">
        <f>M73*100/M$77</f>
        <v>2.8466511197156166</v>
      </c>
      <c r="N82" s="119">
        <f>N73*100/N$77</f>
        <v>2.7075185897001566</v>
      </c>
      <c r="O82" s="119">
        <f>O73*100/O$77</f>
        <v>3.194379126277064</v>
      </c>
      <c r="P82" s="119">
        <f>P73*100/P$77</f>
        <v>3.3702634726343557</v>
      </c>
      <c r="Q82" s="119">
        <f>Q73*100/Q$77</f>
        <v>3.7752664636664277</v>
      </c>
      <c r="R82" s="119">
        <f>R73*100/R$77</f>
        <v>4.4621016058116645</v>
      </c>
      <c r="S82" s="119">
        <f t="shared" si="6"/>
        <v>5.645284559354925</v>
      </c>
      <c r="T82" s="119">
        <f t="shared" si="6"/>
        <v>7.955788784483489</v>
      </c>
      <c r="U82" s="119">
        <f t="shared" si="6"/>
        <v>7.898957588602214</v>
      </c>
      <c r="V82" s="119">
        <f t="shared" si="6"/>
        <v>4.156644280432235</v>
      </c>
      <c r="W82" s="119">
        <f t="shared" si="6"/>
        <v>4.241292320967696</v>
      </c>
      <c r="X82" s="119">
        <f t="shared" si="6"/>
        <v>4.81629739049806</v>
      </c>
      <c r="Y82" s="119">
        <f t="shared" si="6"/>
        <v>5.2106769674498254</v>
      </c>
      <c r="Z82" s="119">
        <f t="shared" si="6"/>
        <v>6.736297830758332</v>
      </c>
      <c r="AA82" s="119">
        <f t="shared" si="6"/>
        <v>5.668672997471733</v>
      </c>
      <c r="AB82" s="119">
        <f t="shared" si="6"/>
        <v>5.697923467072003</v>
      </c>
    </row>
    <row r="83" spans="2:28" ht="12">
      <c r="B83" s="116" t="s">
        <v>117</v>
      </c>
      <c r="C83" s="119">
        <f>C74*100/C$77</f>
        <v>12.005862724841087</v>
      </c>
      <c r="D83" s="119">
        <f t="shared" si="6"/>
        <v>12.457488468403959</v>
      </c>
      <c r="E83" s="119">
        <f t="shared" si="6"/>
        <v>15.49293730452415</v>
      </c>
      <c r="F83" s="119">
        <f t="shared" si="6"/>
        <v>18.40874162790633</v>
      </c>
      <c r="G83" s="119">
        <f t="shared" si="6"/>
        <v>17.694320851968</v>
      </c>
      <c r="H83" s="119">
        <f t="shared" si="6"/>
        <v>20.343500062787044</v>
      </c>
      <c r="I83" s="119">
        <f t="shared" si="6"/>
        <v>19.200793694084002</v>
      </c>
      <c r="J83" s="119">
        <f t="shared" si="6"/>
        <v>19.512138289455095</v>
      </c>
      <c r="K83" s="119">
        <f t="shared" si="6"/>
        <v>20.45484099741279</v>
      </c>
      <c r="L83" s="119">
        <f t="shared" si="6"/>
        <v>22.182780821232043</v>
      </c>
      <c r="M83" s="119">
        <f t="shared" si="6"/>
        <v>22.307826308242774</v>
      </c>
      <c r="N83" s="119">
        <f t="shared" si="6"/>
        <v>22.317664786364947</v>
      </c>
      <c r="O83" s="119">
        <f t="shared" si="6"/>
        <v>23.237137427270692</v>
      </c>
      <c r="P83" s="119">
        <f t="shared" si="6"/>
        <v>19.83750951305666</v>
      </c>
      <c r="Q83" s="119">
        <f t="shared" si="6"/>
        <v>19.98254791430952</v>
      </c>
      <c r="R83" s="119">
        <f t="shared" si="6"/>
        <v>19.20751982044826</v>
      </c>
      <c r="S83" s="119">
        <f t="shared" si="6"/>
        <v>19.60657733863413</v>
      </c>
      <c r="T83" s="119">
        <f t="shared" si="6"/>
        <v>13.798783849383048</v>
      </c>
      <c r="U83" s="119">
        <f t="shared" si="6"/>
        <v>16.619767582669265</v>
      </c>
      <c r="V83" s="119">
        <f t="shared" si="6"/>
        <v>15.364691844683186</v>
      </c>
      <c r="W83" s="119">
        <f t="shared" si="6"/>
        <v>15.772580982287007</v>
      </c>
      <c r="X83" s="119">
        <f t="shared" si="6"/>
        <v>15.1969675740954</v>
      </c>
      <c r="Y83" s="119">
        <f t="shared" si="6"/>
        <v>12.91628520318266</v>
      </c>
      <c r="Z83" s="119">
        <f t="shared" si="6"/>
        <v>19.668086626086986</v>
      </c>
      <c r="AA83" s="119">
        <f t="shared" si="6"/>
        <v>17.52090390506635</v>
      </c>
      <c r="AB83" s="119">
        <f t="shared" si="6"/>
        <v>15.15545711906277</v>
      </c>
    </row>
    <row r="84" spans="2:28" ht="12">
      <c r="B84" s="115" t="s">
        <v>143</v>
      </c>
      <c r="C84" s="119">
        <f>C75*100/C$77</f>
        <v>-13.409318419669107</v>
      </c>
      <c r="D84" s="119">
        <f t="shared" si="6"/>
        <v>-19.435190110258798</v>
      </c>
      <c r="E84" s="119">
        <f t="shared" si="6"/>
        <v>-24.84207900304377</v>
      </c>
      <c r="F84" s="119">
        <f t="shared" si="6"/>
        <v>-31.11194438802677</v>
      </c>
      <c r="G84" s="119">
        <f t="shared" si="6"/>
        <v>-29.928017344396906</v>
      </c>
      <c r="H84" s="119">
        <f t="shared" si="6"/>
        <v>-36.72593918820289</v>
      </c>
      <c r="I84" s="119">
        <f t="shared" si="6"/>
        <v>-35.1520528448764</v>
      </c>
      <c r="J84" s="119">
        <f t="shared" si="6"/>
        <v>-37.347202984577805</v>
      </c>
      <c r="K84" s="119">
        <f t="shared" si="6"/>
        <v>-42.63035794098436</v>
      </c>
      <c r="L84" s="119">
        <f t="shared" si="6"/>
        <v>-50.41770252552577</v>
      </c>
      <c r="M84" s="119">
        <f t="shared" si="6"/>
        <v>-54.043128906604906</v>
      </c>
      <c r="N84" s="119">
        <f t="shared" si="6"/>
        <v>-48.36961679894953</v>
      </c>
      <c r="O84" s="119">
        <f t="shared" si="6"/>
        <v>-41.238375561276</v>
      </c>
      <c r="P84" s="119">
        <f t="shared" si="6"/>
        <v>-40.31490807464967</v>
      </c>
      <c r="Q84" s="119">
        <f t="shared" si="6"/>
        <v>-29.947148324056013</v>
      </c>
      <c r="R84" s="119">
        <f t="shared" si="6"/>
        <v>-35.51758259280383</v>
      </c>
      <c r="S84" s="119">
        <f t="shared" si="6"/>
        <v>-40.083575677884596</v>
      </c>
      <c r="T84" s="119">
        <f t="shared" si="6"/>
        <v>-41.152647401889745</v>
      </c>
      <c r="U84" s="119">
        <f t="shared" si="6"/>
        <v>-33.31898100289214</v>
      </c>
      <c r="V84" s="119">
        <f t="shared" si="6"/>
        <v>-28.588654785413297</v>
      </c>
      <c r="W84" s="119">
        <f t="shared" si="6"/>
        <v>-22.64595834082044</v>
      </c>
      <c r="X84" s="119">
        <f t="shared" si="6"/>
        <v>-18.230725534295754</v>
      </c>
      <c r="Y84" s="119">
        <f t="shared" si="6"/>
        <v>-21.421504481180385</v>
      </c>
      <c r="Z84" s="119">
        <f t="shared" si="6"/>
        <v>-22.274362104300057</v>
      </c>
      <c r="AA84" s="119">
        <f t="shared" si="6"/>
        <v>-18.740474844595493</v>
      </c>
      <c r="AB84" s="119">
        <f t="shared" si="6"/>
        <v>-20.392233716115275</v>
      </c>
    </row>
    <row r="85" spans="2:28" ht="12">
      <c r="B85" s="115" t="s">
        <v>119</v>
      </c>
      <c r="C85" s="119">
        <f>C76*100/C$77</f>
        <v>4.5569214213064315</v>
      </c>
      <c r="D85" s="119">
        <f t="shared" si="6"/>
        <v>4.996205584441366</v>
      </c>
      <c r="E85" s="119">
        <f t="shared" si="6"/>
        <v>6.352008604071075</v>
      </c>
      <c r="F85" s="119">
        <f t="shared" si="6"/>
        <v>8.063828947735052</v>
      </c>
      <c r="G85" s="119">
        <f t="shared" si="6"/>
        <v>8.239774454187451</v>
      </c>
      <c r="H85" s="119">
        <f t="shared" si="6"/>
        <v>9.74627422172052</v>
      </c>
      <c r="I85" s="119">
        <f t="shared" si="6"/>
        <v>9.653316302100052</v>
      </c>
      <c r="J85" s="119">
        <f t="shared" si="6"/>
        <v>10.54480335178284</v>
      </c>
      <c r="K85" s="119">
        <f t="shared" si="6"/>
        <v>11.463514570812848</v>
      </c>
      <c r="L85" s="119">
        <f t="shared" si="6"/>
        <v>13.32970793155989</v>
      </c>
      <c r="M85" s="119">
        <f t="shared" si="6"/>
        <v>14.281997152423376</v>
      </c>
      <c r="N85" s="119">
        <f t="shared" si="6"/>
        <v>13.285312236484085</v>
      </c>
      <c r="O85" s="119">
        <f t="shared" si="6"/>
        <v>13.135483497372377</v>
      </c>
      <c r="P85" s="119">
        <f t="shared" si="6"/>
        <v>12.564391885600486</v>
      </c>
      <c r="Q85" s="119">
        <f t="shared" si="6"/>
        <v>11.765463206621986</v>
      </c>
      <c r="R85" s="119">
        <f t="shared" si="6"/>
        <v>11.60943401140993</v>
      </c>
      <c r="S85" s="119">
        <f t="shared" si="6"/>
        <v>12.234397870876172</v>
      </c>
      <c r="T85" s="119">
        <f t="shared" si="6"/>
        <v>12.517687608347085</v>
      </c>
      <c r="U85" s="119">
        <f t="shared" si="6"/>
        <v>11.524682548668155</v>
      </c>
      <c r="V85" s="119">
        <f t="shared" si="6"/>
        <v>11.441556963903379</v>
      </c>
      <c r="W85" s="119">
        <f t="shared" si="6"/>
        <v>11.07809203838433</v>
      </c>
      <c r="X85" s="119">
        <f t="shared" si="6"/>
        <v>11.062642295993635</v>
      </c>
      <c r="Y85" s="119">
        <f t="shared" si="6"/>
        <v>11.650883774891913</v>
      </c>
      <c r="Z85" s="119">
        <f t="shared" si="6"/>
        <v>13.696012895687046</v>
      </c>
      <c r="AA85" s="119">
        <f t="shared" si="6"/>
        <v>10.999983616637532</v>
      </c>
      <c r="AB85" s="119">
        <f t="shared" si="6"/>
        <v>11.027181844090032</v>
      </c>
    </row>
    <row r="86" spans="2:28" ht="12">
      <c r="B86" s="166" t="s">
        <v>184</v>
      </c>
      <c r="C86" s="167">
        <f>C77*100/C$77</f>
        <v>100</v>
      </c>
      <c r="D86" s="167">
        <f t="shared" si="6"/>
        <v>100</v>
      </c>
      <c r="E86" s="167">
        <f t="shared" si="6"/>
        <v>100</v>
      </c>
      <c r="F86" s="167">
        <f t="shared" si="6"/>
        <v>100</v>
      </c>
      <c r="G86" s="167">
        <f t="shared" si="6"/>
        <v>100</v>
      </c>
      <c r="H86" s="167">
        <f t="shared" si="6"/>
        <v>100</v>
      </c>
      <c r="I86" s="167">
        <f t="shared" si="6"/>
        <v>100</v>
      </c>
      <c r="J86" s="167">
        <f t="shared" si="6"/>
        <v>100</v>
      </c>
      <c r="K86" s="167">
        <f t="shared" si="6"/>
        <v>100</v>
      </c>
      <c r="L86" s="167">
        <f t="shared" si="6"/>
        <v>100</v>
      </c>
      <c r="M86" s="167">
        <f t="shared" si="6"/>
        <v>100.00000000000001</v>
      </c>
      <c r="N86" s="167">
        <f t="shared" si="6"/>
        <v>100</v>
      </c>
      <c r="O86" s="167">
        <f t="shared" si="6"/>
        <v>100</v>
      </c>
      <c r="P86" s="167">
        <f t="shared" si="6"/>
        <v>100</v>
      </c>
      <c r="Q86" s="167">
        <f t="shared" si="6"/>
        <v>100.00000000000001</v>
      </c>
      <c r="R86" s="167">
        <f t="shared" si="6"/>
        <v>100</v>
      </c>
      <c r="S86" s="167">
        <f t="shared" si="6"/>
        <v>99.99999999999999</v>
      </c>
      <c r="T86" s="167">
        <f t="shared" si="6"/>
        <v>100</v>
      </c>
      <c r="U86" s="167">
        <f t="shared" si="6"/>
        <v>100</v>
      </c>
      <c r="V86" s="167">
        <f t="shared" si="6"/>
        <v>100.00000000000001</v>
      </c>
      <c r="W86" s="167">
        <f t="shared" si="6"/>
        <v>100</v>
      </c>
      <c r="X86" s="167">
        <f t="shared" si="6"/>
        <v>100</v>
      </c>
      <c r="Y86" s="167">
        <f t="shared" si="6"/>
        <v>100</v>
      </c>
      <c r="Z86" s="167">
        <f t="shared" si="6"/>
        <v>100</v>
      </c>
      <c r="AA86" s="167">
        <f t="shared" si="6"/>
        <v>100</v>
      </c>
      <c r="AB86" s="167">
        <f t="shared" si="6"/>
        <v>100</v>
      </c>
    </row>
    <row r="87" spans="2:28" ht="12">
      <c r="B87" s="168" t="s">
        <v>185</v>
      </c>
      <c r="C87" s="167">
        <f>C78*100/C$77</f>
        <v>86.5906815803309</v>
      </c>
      <c r="D87" s="167">
        <f t="shared" si="6"/>
        <v>80.56480988974121</v>
      </c>
      <c r="E87" s="167">
        <f t="shared" si="6"/>
        <v>75.15792099695622</v>
      </c>
      <c r="F87" s="167">
        <f t="shared" si="6"/>
        <v>68.88805561197323</v>
      </c>
      <c r="G87" s="167">
        <f t="shared" si="6"/>
        <v>70.0719826556031</v>
      </c>
      <c r="H87" s="167">
        <f t="shared" si="6"/>
        <v>63.2740608117971</v>
      </c>
      <c r="I87" s="167">
        <f t="shared" si="6"/>
        <v>64.84794715512359</v>
      </c>
      <c r="J87" s="167">
        <f t="shared" si="6"/>
        <v>62.652797015422195</v>
      </c>
      <c r="K87" s="167">
        <f t="shared" si="6"/>
        <v>57.369642059015646</v>
      </c>
      <c r="L87" s="167">
        <f t="shared" si="6"/>
        <v>49.582297474474224</v>
      </c>
      <c r="M87" s="167">
        <f t="shared" si="6"/>
        <v>45.9568710933951</v>
      </c>
      <c r="N87" s="167">
        <f t="shared" si="6"/>
        <v>51.63038320105047</v>
      </c>
      <c r="O87" s="167">
        <f t="shared" si="6"/>
        <v>58.761624438724006</v>
      </c>
      <c r="P87" s="167">
        <f t="shared" si="6"/>
        <v>59.68509192535033</v>
      </c>
      <c r="Q87" s="167">
        <f t="shared" si="6"/>
        <v>70.05285167594398</v>
      </c>
      <c r="R87" s="167">
        <f t="shared" si="6"/>
        <v>64.48241740719618</v>
      </c>
      <c r="S87" s="167">
        <f t="shared" si="6"/>
        <v>59.916424322115404</v>
      </c>
      <c r="T87" s="167">
        <f t="shared" si="6"/>
        <v>58.84735259811026</v>
      </c>
      <c r="U87" s="167">
        <f t="shared" si="6"/>
        <v>66.68101899710787</v>
      </c>
      <c r="V87" s="167">
        <f t="shared" si="6"/>
        <v>71.41134521458672</v>
      </c>
      <c r="W87" s="167">
        <f t="shared" si="6"/>
        <v>77.35404165917956</v>
      </c>
      <c r="X87" s="167">
        <f t="shared" si="6"/>
        <v>81.76927446570423</v>
      </c>
      <c r="Y87" s="167">
        <f t="shared" si="6"/>
        <v>78.57849551881961</v>
      </c>
      <c r="Z87" s="167">
        <f t="shared" si="6"/>
        <v>77.72563789569993</v>
      </c>
      <c r="AA87" s="167">
        <f t="shared" si="6"/>
        <v>81.2595251554045</v>
      </c>
      <c r="AB87" s="167">
        <f t="shared" si="6"/>
        <v>79.60776628388473</v>
      </c>
    </row>
  </sheetData>
  <sheetProtection/>
  <mergeCells count="7">
    <mergeCell ref="B69:AB69"/>
    <mergeCell ref="B63:AB63"/>
    <mergeCell ref="B64:AB64"/>
    <mergeCell ref="B65:AB65"/>
    <mergeCell ref="B66:AB66"/>
    <mergeCell ref="B67:AB67"/>
    <mergeCell ref="B68:AB68"/>
  </mergeCells>
  <dataValidations count="1">
    <dataValidation allowBlank="1" showInputMessage="1" showErrorMessage="1" sqref="IO62914:IV65536 D3:D4 B3:C62 E52:Q56 R61:AB62 R52:AB58 E59:AB60 C62914:C65536"/>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87"/>
  <sheetViews>
    <sheetView zoomScalePageLayoutView="0" workbookViewId="0" topLeftCell="A1">
      <selection activeCell="B1" sqref="B1"/>
    </sheetView>
  </sheetViews>
  <sheetFormatPr defaultColWidth="8.00390625" defaultRowHeight="12.75"/>
  <cols>
    <col min="1" max="1" width="1.57421875" style="74" customWidth="1"/>
    <col min="2" max="2" width="35.7109375" style="74" customWidth="1"/>
    <col min="3" max="28" width="7.71093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8">
      <c r="B1" s="75" t="s">
        <v>145</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1:28" ht="12">
      <c r="A4" s="80"/>
      <c r="B4" s="122" t="s">
        <v>49</v>
      </c>
      <c r="C4" s="123">
        <v>33296.49968075</v>
      </c>
      <c r="D4" s="124">
        <v>29615.668153583338</v>
      </c>
      <c r="E4" s="124">
        <v>20487.237831463288</v>
      </c>
      <c r="F4" s="124">
        <v>15345.53590879997</v>
      </c>
      <c r="G4" s="124">
        <v>14410.203977914944</v>
      </c>
      <c r="H4" s="124">
        <v>11122.610123494343</v>
      </c>
      <c r="I4" s="124">
        <v>11342.92113456946</v>
      </c>
      <c r="J4" s="124">
        <v>10252.199687410422</v>
      </c>
      <c r="K4" s="124">
        <v>8794.433693462772</v>
      </c>
      <c r="L4" s="124">
        <v>6849.650534937806</v>
      </c>
      <c r="M4" s="124">
        <v>6124.410108210873</v>
      </c>
      <c r="N4" s="124">
        <v>6731.002395456091</v>
      </c>
      <c r="O4" s="124">
        <v>6405.6633582888135</v>
      </c>
      <c r="P4" s="124">
        <v>7080.941687248121</v>
      </c>
      <c r="Q4" s="124">
        <v>7540.70921034778</v>
      </c>
      <c r="R4" s="124">
        <v>7811.951024917974</v>
      </c>
      <c r="S4" s="124">
        <v>7069.018730740388</v>
      </c>
      <c r="T4" s="124">
        <v>7208.63503827131</v>
      </c>
      <c r="U4" s="124">
        <v>7797.1121466622935</v>
      </c>
      <c r="V4" s="124">
        <v>8606.639650512223</v>
      </c>
      <c r="W4" s="124">
        <v>9148.108726819362</v>
      </c>
      <c r="X4" s="124">
        <v>9230.549191390332</v>
      </c>
      <c r="Y4" s="124">
        <v>8897.819299386101</v>
      </c>
      <c r="Z4" s="124">
        <v>7835.975907671131</v>
      </c>
      <c r="AA4" s="124">
        <v>8581.942879177644</v>
      </c>
      <c r="AB4" s="124">
        <v>8759.07074371839</v>
      </c>
    </row>
    <row r="5" spans="1:28" ht="12">
      <c r="A5" s="80"/>
      <c r="B5" s="125" t="s">
        <v>50</v>
      </c>
      <c r="C5" s="126">
        <v>33295.8619724</v>
      </c>
      <c r="D5" s="127">
        <v>29615.054170957996</v>
      </c>
      <c r="E5" s="127">
        <v>20486.720334550002</v>
      </c>
      <c r="F5" s="127">
        <v>15345.097709475313</v>
      </c>
      <c r="G5" s="127">
        <v>14409.795483088916</v>
      </c>
      <c r="H5" s="127">
        <v>11122.190757508317</v>
      </c>
      <c r="I5" s="127">
        <v>11342.448525499323</v>
      </c>
      <c r="J5" s="127">
        <v>10251.734625364807</v>
      </c>
      <c r="K5" s="127">
        <v>8794.006307098525</v>
      </c>
      <c r="L5" s="127">
        <v>6849.25743790934</v>
      </c>
      <c r="M5" s="127">
        <v>6124.034175626927</v>
      </c>
      <c r="N5" s="127">
        <v>6730.593146619707</v>
      </c>
      <c r="O5" s="127">
        <v>6405.27325155106</v>
      </c>
      <c r="P5" s="127">
        <v>7079.882508862353</v>
      </c>
      <c r="Q5" s="127">
        <v>7539.604719270448</v>
      </c>
      <c r="R5" s="127">
        <v>7810.829139565098</v>
      </c>
      <c r="S5" s="127">
        <v>7067.792745411108</v>
      </c>
      <c r="T5" s="127">
        <v>7207.377370787557</v>
      </c>
      <c r="U5" s="127">
        <v>7795.837387316136</v>
      </c>
      <c r="V5" s="127">
        <v>8605.366452486454</v>
      </c>
      <c r="W5" s="127">
        <v>9146.834019421452</v>
      </c>
      <c r="X5" s="127">
        <v>9229.235071621813</v>
      </c>
      <c r="Y5" s="127">
        <v>8896.508883180933</v>
      </c>
      <c r="Z5" s="127">
        <v>7834.331833080361</v>
      </c>
      <c r="AA5" s="127">
        <v>8580.270822497574</v>
      </c>
      <c r="AB5" s="127">
        <v>8757.412605381347</v>
      </c>
    </row>
    <row r="6" spans="1:28" ht="12">
      <c r="A6" s="80"/>
      <c r="B6" s="128" t="s">
        <v>51</v>
      </c>
      <c r="C6" s="126">
        <v>19338.019451</v>
      </c>
      <c r="D6" s="127">
        <v>17363.57682</v>
      </c>
      <c r="E6" s="127">
        <v>13010.938680000003</v>
      </c>
      <c r="F6" s="127">
        <v>10737.0218</v>
      </c>
      <c r="G6" s="127">
        <v>9935.378645100001</v>
      </c>
      <c r="H6" s="127">
        <v>6886.308136000001</v>
      </c>
      <c r="I6" s="127">
        <v>7155.3361006</v>
      </c>
      <c r="J6" s="127">
        <v>5615.50611</v>
      </c>
      <c r="K6" s="127">
        <v>4848.643756508</v>
      </c>
      <c r="L6" s="127">
        <v>3660.443961</v>
      </c>
      <c r="M6" s="127">
        <v>3155.7517168</v>
      </c>
      <c r="N6" s="127">
        <v>3677.7189388000006</v>
      </c>
      <c r="O6" s="127">
        <v>2933.210125</v>
      </c>
      <c r="P6" s="127">
        <v>3036.743199</v>
      </c>
      <c r="Q6" s="127">
        <v>3107.081613</v>
      </c>
      <c r="R6" s="127">
        <v>3229.4502666</v>
      </c>
      <c r="S6" s="127">
        <v>2492.9309605999997</v>
      </c>
      <c r="T6" s="127">
        <v>2890.4480922</v>
      </c>
      <c r="U6" s="127">
        <v>3292.339244729046</v>
      </c>
      <c r="V6" s="127">
        <v>4452.704630362399</v>
      </c>
      <c r="W6" s="127">
        <v>4589.7894578648</v>
      </c>
      <c r="X6" s="127">
        <v>4181.277430669599</v>
      </c>
      <c r="Y6" s="127">
        <v>4190.8271307136</v>
      </c>
      <c r="Z6" s="127">
        <v>3310.5698626464</v>
      </c>
      <c r="AA6" s="127">
        <v>4014.9273719704</v>
      </c>
      <c r="AB6" s="127">
        <v>4141.2201246136</v>
      </c>
    </row>
    <row r="7" spans="1:28" ht="12">
      <c r="A7" s="80"/>
      <c r="B7" s="128" t="s">
        <v>52</v>
      </c>
      <c r="C7" s="126">
        <v>2206.275329</v>
      </c>
      <c r="D7" s="127">
        <v>1751.5621439999998</v>
      </c>
      <c r="E7" s="127">
        <v>1013.770478</v>
      </c>
      <c r="F7" s="127">
        <v>563.0713584560942</v>
      </c>
      <c r="G7" s="127">
        <v>828.8949640165984</v>
      </c>
      <c r="H7" s="127">
        <v>463.9562336828094</v>
      </c>
      <c r="I7" s="127">
        <v>377.6208164670254</v>
      </c>
      <c r="J7" s="127">
        <v>597.7916216964815</v>
      </c>
      <c r="K7" s="127">
        <v>559.0312155457543</v>
      </c>
      <c r="L7" s="127">
        <v>491.52013900627577</v>
      </c>
      <c r="M7" s="127">
        <v>537.2462745924797</v>
      </c>
      <c r="N7" s="127">
        <v>618.7854814730542</v>
      </c>
      <c r="O7" s="127">
        <v>431.78080783068526</v>
      </c>
      <c r="P7" s="127">
        <v>456.6401975270707</v>
      </c>
      <c r="Q7" s="127">
        <v>471.0767158409825</v>
      </c>
      <c r="R7" s="127">
        <v>603.9660792956339</v>
      </c>
      <c r="S7" s="127">
        <v>668.5271224895009</v>
      </c>
      <c r="T7" s="127">
        <v>831.1774509780682</v>
      </c>
      <c r="U7" s="127">
        <v>914.5002122790409</v>
      </c>
      <c r="V7" s="127">
        <v>507.689432162601</v>
      </c>
      <c r="W7" s="127">
        <v>539.5862456215403</v>
      </c>
      <c r="X7" s="127">
        <v>599.6755832569581</v>
      </c>
      <c r="Y7" s="127">
        <v>563.637657987207</v>
      </c>
      <c r="Z7" s="127">
        <v>599.5639368263742</v>
      </c>
      <c r="AA7" s="127">
        <v>585.725440937342</v>
      </c>
      <c r="AB7" s="127">
        <v>665.6172927247617</v>
      </c>
    </row>
    <row r="8" spans="1:28" ht="12">
      <c r="A8" s="80"/>
      <c r="B8" s="128" t="s">
        <v>53</v>
      </c>
      <c r="C8" s="126">
        <v>4346.028886</v>
      </c>
      <c r="D8" s="127">
        <v>4435.317305758001</v>
      </c>
      <c r="E8" s="127">
        <v>2142.4036759499995</v>
      </c>
      <c r="F8" s="127">
        <v>1699.793949847218</v>
      </c>
      <c r="G8" s="127">
        <v>1485.6785542743157</v>
      </c>
      <c r="H8" s="127">
        <v>1482.0856184675072</v>
      </c>
      <c r="I8" s="127">
        <v>1451.6524865142999</v>
      </c>
      <c r="J8" s="127">
        <v>1469.7744211923243</v>
      </c>
      <c r="K8" s="127">
        <v>1273.6171557167715</v>
      </c>
      <c r="L8" s="127">
        <v>854.3647103474648</v>
      </c>
      <c r="M8" s="127">
        <v>926.2051136584474</v>
      </c>
      <c r="N8" s="127">
        <v>989.3628505572523</v>
      </c>
      <c r="O8" s="127">
        <v>1261.6951939681742</v>
      </c>
      <c r="P8" s="127">
        <v>1477.1916150172822</v>
      </c>
      <c r="Q8" s="127">
        <v>1668.7316081714666</v>
      </c>
      <c r="R8" s="127">
        <v>1723.9900827964636</v>
      </c>
      <c r="S8" s="127">
        <v>1651.9002213916071</v>
      </c>
      <c r="T8" s="127">
        <v>1757.80328854349</v>
      </c>
      <c r="U8" s="127">
        <v>1848.756618548049</v>
      </c>
      <c r="V8" s="127">
        <v>1807.3330022314542</v>
      </c>
      <c r="W8" s="127">
        <v>2007.4377364771121</v>
      </c>
      <c r="X8" s="127">
        <v>2116.7004780742564</v>
      </c>
      <c r="Y8" s="127">
        <v>1862.8627564501287</v>
      </c>
      <c r="Z8" s="127">
        <v>1972.4616778187801</v>
      </c>
      <c r="AA8" s="127">
        <v>2049.6073398456724</v>
      </c>
      <c r="AB8" s="127">
        <v>2158.116366154986</v>
      </c>
    </row>
    <row r="9" spans="1:28" ht="12">
      <c r="A9" s="80"/>
      <c r="B9" s="128" t="s">
        <v>54</v>
      </c>
      <c r="C9" s="126">
        <v>7291.5661134</v>
      </c>
      <c r="D9" s="127">
        <v>5984.1624252</v>
      </c>
      <c r="E9" s="127">
        <v>4257.3797294</v>
      </c>
      <c r="F9" s="127">
        <v>2253.38519</v>
      </c>
      <c r="G9" s="127">
        <v>2086.37533</v>
      </c>
      <c r="H9" s="127">
        <v>2172.164605</v>
      </c>
      <c r="I9" s="127">
        <v>2274.881097</v>
      </c>
      <c r="J9" s="127">
        <v>2496.0097939999996</v>
      </c>
      <c r="K9" s="127">
        <v>2056.964716</v>
      </c>
      <c r="L9" s="127">
        <v>1798.583836</v>
      </c>
      <c r="M9" s="127">
        <v>1478.853649</v>
      </c>
      <c r="N9" s="127">
        <v>1416.761481</v>
      </c>
      <c r="O9" s="127">
        <v>1743.4526019999998</v>
      </c>
      <c r="P9" s="127">
        <v>2082.504754468</v>
      </c>
      <c r="Q9" s="127">
        <v>2258.990386</v>
      </c>
      <c r="R9" s="127">
        <v>2218.7800893999997</v>
      </c>
      <c r="S9" s="127">
        <v>2203.516587</v>
      </c>
      <c r="T9" s="127">
        <v>1666.7457815999999</v>
      </c>
      <c r="U9" s="127">
        <v>1677.3708464</v>
      </c>
      <c r="V9" s="127">
        <v>1824.7200565000003</v>
      </c>
      <c r="W9" s="127">
        <v>1985.99211</v>
      </c>
      <c r="X9" s="127">
        <v>2309.8144293</v>
      </c>
      <c r="Y9" s="127">
        <v>2271.4679326999994</v>
      </c>
      <c r="Z9" s="127">
        <v>1947.9380785000003</v>
      </c>
      <c r="AA9" s="127">
        <v>1927.7356958</v>
      </c>
      <c r="AB9" s="127">
        <v>1790.2120318999998</v>
      </c>
    </row>
    <row r="10" spans="1:28" ht="12">
      <c r="A10" s="80"/>
      <c r="B10" s="128" t="s">
        <v>55</v>
      </c>
      <c r="C10" s="126">
        <v>113.972193</v>
      </c>
      <c r="D10" s="127">
        <v>80.435476</v>
      </c>
      <c r="E10" s="127">
        <v>62.2277712</v>
      </c>
      <c r="F10" s="127">
        <v>91.825411172</v>
      </c>
      <c r="G10" s="127">
        <v>73.467989698</v>
      </c>
      <c r="H10" s="127">
        <v>117.67616435800001</v>
      </c>
      <c r="I10" s="127">
        <v>82.958024918</v>
      </c>
      <c r="J10" s="127">
        <v>72.65267847599999</v>
      </c>
      <c r="K10" s="127">
        <v>55.749463328</v>
      </c>
      <c r="L10" s="127">
        <v>44.3447915556</v>
      </c>
      <c r="M10" s="127">
        <v>25.977421576</v>
      </c>
      <c r="N10" s="127">
        <v>27.9643947894</v>
      </c>
      <c r="O10" s="127">
        <v>35.1345227522</v>
      </c>
      <c r="P10" s="127">
        <v>26.80274285</v>
      </c>
      <c r="Q10" s="127">
        <v>33.724396258</v>
      </c>
      <c r="R10" s="127">
        <v>34.642621473</v>
      </c>
      <c r="S10" s="127">
        <v>50.91785392999999</v>
      </c>
      <c r="T10" s="127">
        <v>61.20275746600001</v>
      </c>
      <c r="U10" s="127">
        <v>62.87046536</v>
      </c>
      <c r="V10" s="127">
        <v>12.919331230000001</v>
      </c>
      <c r="W10" s="127">
        <v>24.028469458</v>
      </c>
      <c r="X10" s="127">
        <v>21.767150321000003</v>
      </c>
      <c r="Y10" s="127">
        <v>7.7134053300000005</v>
      </c>
      <c r="Z10" s="127">
        <v>3.798277288807</v>
      </c>
      <c r="AA10" s="127">
        <v>2.2749739441589996</v>
      </c>
      <c r="AB10" s="127">
        <v>2.2467899879999997</v>
      </c>
    </row>
    <row r="11" spans="1:28" ht="12">
      <c r="A11" s="80"/>
      <c r="B11" s="125" t="s">
        <v>56</v>
      </c>
      <c r="C11" s="126">
        <v>0.63770835</v>
      </c>
      <c r="D11" s="127">
        <v>0.6139826253424657</v>
      </c>
      <c r="E11" s="127">
        <v>0.5174969132876713</v>
      </c>
      <c r="F11" s="127">
        <v>0.4381993246575343</v>
      </c>
      <c r="G11" s="127">
        <v>0.4084948260273973</v>
      </c>
      <c r="H11" s="127">
        <v>0.4193659860273973</v>
      </c>
      <c r="I11" s="127">
        <v>0.47260907013698633</v>
      </c>
      <c r="J11" s="127">
        <v>0.4650620456164384</v>
      </c>
      <c r="K11" s="127">
        <v>0.4273863642465754</v>
      </c>
      <c r="L11" s="127">
        <v>0.3930970284657534</v>
      </c>
      <c r="M11" s="127">
        <v>0.37593258394520546</v>
      </c>
      <c r="N11" s="127">
        <v>0.40924883638356163</v>
      </c>
      <c r="O11" s="127">
        <v>0.39010673775342464</v>
      </c>
      <c r="P11" s="127">
        <v>1.0591783857683899</v>
      </c>
      <c r="Q11" s="127">
        <v>1.1044910773320136</v>
      </c>
      <c r="R11" s="127">
        <v>1.121885352876159</v>
      </c>
      <c r="S11" s="127">
        <v>1.2259853292798721</v>
      </c>
      <c r="T11" s="127">
        <v>1.2576674837532644</v>
      </c>
      <c r="U11" s="127">
        <v>1.2747593461568172</v>
      </c>
      <c r="V11" s="127">
        <v>1.2731980257680695</v>
      </c>
      <c r="W11" s="127">
        <v>1.274707397910322</v>
      </c>
      <c r="X11" s="127">
        <v>1.314119768518168</v>
      </c>
      <c r="Y11" s="127">
        <v>1.310416205168023</v>
      </c>
      <c r="Z11" s="127">
        <v>1.6440745907694962</v>
      </c>
      <c r="AA11" s="127">
        <v>1.672056680070906</v>
      </c>
      <c r="AB11" s="127">
        <v>1.6581383370422424</v>
      </c>
    </row>
    <row r="12" spans="1:28" ht="12">
      <c r="A12" s="80"/>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1:28" ht="12">
      <c r="A13" s="80"/>
      <c r="B13" s="128" t="s">
        <v>58</v>
      </c>
      <c r="C13" s="126">
        <v>0.63770835</v>
      </c>
      <c r="D13" s="127">
        <v>0.6139826253424657</v>
      </c>
      <c r="E13" s="127">
        <v>0.5174969132876713</v>
      </c>
      <c r="F13" s="127">
        <v>0.4381993246575343</v>
      </c>
      <c r="G13" s="127">
        <v>0.4084948260273973</v>
      </c>
      <c r="H13" s="127">
        <v>0.4193659860273973</v>
      </c>
      <c r="I13" s="127">
        <v>0.47260907013698633</v>
      </c>
      <c r="J13" s="127">
        <v>0.4650620456164384</v>
      </c>
      <c r="K13" s="127">
        <v>0.4273863642465754</v>
      </c>
      <c r="L13" s="127">
        <v>0.3930970284657534</v>
      </c>
      <c r="M13" s="127">
        <v>0.37593258394520546</v>
      </c>
      <c r="N13" s="127">
        <v>0.40924883638356163</v>
      </c>
      <c r="O13" s="127">
        <v>0.39010673775342464</v>
      </c>
      <c r="P13" s="127">
        <v>1.0591783857683899</v>
      </c>
      <c r="Q13" s="127">
        <v>1.1044910773320136</v>
      </c>
      <c r="R13" s="127">
        <v>1.121885352876159</v>
      </c>
      <c r="S13" s="127">
        <v>1.2259853292798721</v>
      </c>
      <c r="T13" s="127">
        <v>1.2576674837532644</v>
      </c>
      <c r="U13" s="127">
        <v>1.2747593461568172</v>
      </c>
      <c r="V13" s="127">
        <v>1.2731980257680695</v>
      </c>
      <c r="W13" s="127">
        <v>1.274707397910322</v>
      </c>
      <c r="X13" s="127">
        <v>1.314119768518168</v>
      </c>
      <c r="Y13" s="127">
        <v>1.310416205168023</v>
      </c>
      <c r="Z13" s="127">
        <v>1.6440745907694962</v>
      </c>
      <c r="AA13" s="127">
        <v>1.672056680070906</v>
      </c>
      <c r="AB13" s="127">
        <v>1.6581383370422424</v>
      </c>
    </row>
    <row r="14" spans="1:28" ht="12">
      <c r="A14" s="80"/>
      <c r="B14" s="129" t="s">
        <v>126</v>
      </c>
      <c r="C14" s="126" t="s">
        <v>122</v>
      </c>
      <c r="D14" s="127" t="s">
        <v>122</v>
      </c>
      <c r="E14" s="127" t="s">
        <v>122</v>
      </c>
      <c r="F14" s="127" t="s">
        <v>122</v>
      </c>
      <c r="G14" s="127" t="s">
        <v>122</v>
      </c>
      <c r="H14" s="127" t="s">
        <v>122</v>
      </c>
      <c r="I14" s="127" t="s">
        <v>122</v>
      </c>
      <c r="J14" s="127" t="s">
        <v>122</v>
      </c>
      <c r="K14" s="127" t="s">
        <v>122</v>
      </c>
      <c r="L14" s="127" t="s">
        <v>122</v>
      </c>
      <c r="M14" s="127" t="s">
        <v>122</v>
      </c>
      <c r="N14" s="127" t="s">
        <v>122</v>
      </c>
      <c r="O14" s="127" t="s">
        <v>122</v>
      </c>
      <c r="P14" s="127" t="s">
        <v>122</v>
      </c>
      <c r="Q14" s="127" t="s">
        <v>122</v>
      </c>
      <c r="R14" s="127" t="s">
        <v>122</v>
      </c>
      <c r="S14" s="127" t="s">
        <v>122</v>
      </c>
      <c r="T14" s="127" t="s">
        <v>122</v>
      </c>
      <c r="U14" s="127" t="s">
        <v>122</v>
      </c>
      <c r="V14" s="127" t="s">
        <v>122</v>
      </c>
      <c r="W14" s="127" t="s">
        <v>122</v>
      </c>
      <c r="X14" s="127" t="s">
        <v>122</v>
      </c>
      <c r="Y14" s="127" t="s">
        <v>122</v>
      </c>
      <c r="Z14" s="127" t="s">
        <v>122</v>
      </c>
      <c r="AA14" s="127" t="s">
        <v>122</v>
      </c>
      <c r="AB14" s="127" t="s">
        <v>122</v>
      </c>
    </row>
    <row r="15" spans="1:28" ht="12">
      <c r="A15" s="80"/>
      <c r="B15" s="130" t="s">
        <v>60</v>
      </c>
      <c r="C15" s="123">
        <v>1580.994048188807</v>
      </c>
      <c r="D15" s="124">
        <v>1402.6292873242126</v>
      </c>
      <c r="E15" s="124">
        <v>814.3566700394988</v>
      </c>
      <c r="F15" s="124">
        <v>733.1320719507406</v>
      </c>
      <c r="G15" s="124">
        <v>552.8842191721457</v>
      </c>
      <c r="H15" s="124">
        <v>448.9340596238034</v>
      </c>
      <c r="I15" s="124">
        <v>407.68775513728275</v>
      </c>
      <c r="J15" s="124">
        <v>449.00734692701644</v>
      </c>
      <c r="K15" s="124">
        <v>373.4402068146382</v>
      </c>
      <c r="L15" s="124">
        <v>336.6303745902295</v>
      </c>
      <c r="M15" s="124">
        <v>308.5695604673138</v>
      </c>
      <c r="N15" s="124">
        <v>311.3928963848446</v>
      </c>
      <c r="O15" s="124">
        <v>360.0955470814715</v>
      </c>
      <c r="P15" s="124">
        <v>388.22760121251736</v>
      </c>
      <c r="Q15" s="124">
        <v>458.6192324355187</v>
      </c>
      <c r="R15" s="124">
        <v>556.3237034169696</v>
      </c>
      <c r="S15" s="124">
        <v>654.1156012954619</v>
      </c>
      <c r="T15" s="124">
        <v>901.0373440527992</v>
      </c>
      <c r="U15" s="124">
        <v>978.6462060879406</v>
      </c>
      <c r="V15" s="124">
        <v>466.24225254486953</v>
      </c>
      <c r="W15" s="124">
        <v>490.80956439379946</v>
      </c>
      <c r="X15" s="124">
        <v>578.2196113553682</v>
      </c>
      <c r="Y15" s="124">
        <v>586.7345623317032</v>
      </c>
      <c r="Z15" s="124">
        <v>631.7162202024035</v>
      </c>
      <c r="AA15" s="124">
        <v>652.4525786825537</v>
      </c>
      <c r="AB15" s="124">
        <v>614.5157482689211</v>
      </c>
    </row>
    <row r="16" spans="1:28" ht="12">
      <c r="A16" s="80"/>
      <c r="B16" s="129" t="s">
        <v>61</v>
      </c>
      <c r="C16" s="126">
        <v>1316.104143262257</v>
      </c>
      <c r="D16" s="127">
        <v>1182.6733213986722</v>
      </c>
      <c r="E16" s="127">
        <v>634.3365311824664</v>
      </c>
      <c r="F16" s="127">
        <v>583.4616202037693</v>
      </c>
      <c r="G16" s="127">
        <v>441.60012446147266</v>
      </c>
      <c r="H16" s="127">
        <v>345.1199175219373</v>
      </c>
      <c r="I16" s="127">
        <v>308.92471849255435</v>
      </c>
      <c r="J16" s="127">
        <v>373.6804067715534</v>
      </c>
      <c r="K16" s="127">
        <v>306.53351378675325</v>
      </c>
      <c r="L16" s="127">
        <v>272.666230678645</v>
      </c>
      <c r="M16" s="127">
        <v>240.0428321734723</v>
      </c>
      <c r="N16" s="127">
        <v>237.36373218643612</v>
      </c>
      <c r="O16" s="127">
        <v>302.83973099001935</v>
      </c>
      <c r="P16" s="127">
        <v>311.0548028419326</v>
      </c>
      <c r="Q16" s="127">
        <v>353.3699190706044</v>
      </c>
      <c r="R16" s="127">
        <v>444.842352598193</v>
      </c>
      <c r="S16" s="127">
        <v>543.7504787064787</v>
      </c>
      <c r="T16" s="127">
        <v>776.1316219767593</v>
      </c>
      <c r="U16" s="127">
        <v>874.7129257290514</v>
      </c>
      <c r="V16" s="127">
        <v>389.85734857941713</v>
      </c>
      <c r="W16" s="127">
        <v>412.7424418690589</v>
      </c>
      <c r="X16" s="127">
        <v>491.5025881207518</v>
      </c>
      <c r="Y16" s="127">
        <v>496.8003321117306</v>
      </c>
      <c r="Z16" s="127">
        <v>551.5522663151281</v>
      </c>
      <c r="AA16" s="127">
        <v>548.2551487157083</v>
      </c>
      <c r="AB16" s="127">
        <v>509.69410255154503</v>
      </c>
    </row>
    <row r="17" spans="1:28" ht="12">
      <c r="A17" s="80"/>
      <c r="B17" s="129" t="s">
        <v>62</v>
      </c>
      <c r="C17" s="126" t="s">
        <v>122</v>
      </c>
      <c r="D17" s="127" t="s">
        <v>122</v>
      </c>
      <c r="E17" s="127" t="s">
        <v>122</v>
      </c>
      <c r="F17" s="127" t="s">
        <v>122</v>
      </c>
      <c r="G17" s="127" t="s">
        <v>122</v>
      </c>
      <c r="H17" s="127" t="s">
        <v>122</v>
      </c>
      <c r="I17" s="127" t="s">
        <v>122</v>
      </c>
      <c r="J17" s="127" t="s">
        <v>122</v>
      </c>
      <c r="K17" s="127" t="s">
        <v>122</v>
      </c>
      <c r="L17" s="127" t="s">
        <v>122</v>
      </c>
      <c r="M17" s="127" t="s">
        <v>122</v>
      </c>
      <c r="N17" s="127" t="s">
        <v>122</v>
      </c>
      <c r="O17" s="127" t="s">
        <v>122</v>
      </c>
      <c r="P17" s="127" t="s">
        <v>122</v>
      </c>
      <c r="Q17" s="127" t="s">
        <v>122</v>
      </c>
      <c r="R17" s="127" t="s">
        <v>122</v>
      </c>
      <c r="S17" s="127" t="s">
        <v>122</v>
      </c>
      <c r="T17" s="127" t="s">
        <v>122</v>
      </c>
      <c r="U17" s="127" t="s">
        <v>122</v>
      </c>
      <c r="V17" s="127" t="s">
        <v>122</v>
      </c>
      <c r="W17" s="127" t="s">
        <v>122</v>
      </c>
      <c r="X17" s="127" t="s">
        <v>122</v>
      </c>
      <c r="Y17" s="127" t="s">
        <v>122</v>
      </c>
      <c r="Z17" s="127" t="s">
        <v>122</v>
      </c>
      <c r="AA17" s="127" t="s">
        <v>122</v>
      </c>
      <c r="AB17" s="127" t="s">
        <v>122</v>
      </c>
    </row>
    <row r="18" spans="1:28" ht="12">
      <c r="A18" s="80"/>
      <c r="B18" s="129" t="s">
        <v>63</v>
      </c>
      <c r="C18" s="126">
        <v>28.502343099999997</v>
      </c>
      <c r="D18" s="127">
        <v>24.729667819999996</v>
      </c>
      <c r="E18" s="127">
        <v>23.992229873333336</v>
      </c>
      <c r="F18" s="127">
        <v>24.42495579333334</v>
      </c>
      <c r="G18" s="127">
        <v>25.32894224666666</v>
      </c>
      <c r="H18" s="127">
        <v>26.236862223</v>
      </c>
      <c r="I18" s="127">
        <v>26.726064122999993</v>
      </c>
      <c r="J18" s="127">
        <v>32.380568568333324</v>
      </c>
      <c r="K18" s="127">
        <v>28.68223057333333</v>
      </c>
      <c r="L18" s="127">
        <v>31.794151425666666</v>
      </c>
      <c r="M18" s="127">
        <v>36.268939069000005</v>
      </c>
      <c r="N18" s="127">
        <v>38.62740930766667</v>
      </c>
      <c r="O18" s="127">
        <v>20.503025004</v>
      </c>
      <c r="P18" s="127">
        <v>35.42827925341268</v>
      </c>
      <c r="Q18" s="127">
        <v>40.508438106760735</v>
      </c>
      <c r="R18" s="127">
        <v>41.935849642983996</v>
      </c>
      <c r="S18" s="127">
        <v>27.018233000509667</v>
      </c>
      <c r="T18" s="127">
        <v>38.612698779508335</v>
      </c>
      <c r="U18" s="127">
        <v>35.41179118075867</v>
      </c>
      <c r="V18" s="127">
        <v>17.061913552482334</v>
      </c>
      <c r="W18" s="127">
        <v>9.698484704553332</v>
      </c>
      <c r="X18" s="127">
        <v>12.855597667634333</v>
      </c>
      <c r="Y18" s="127">
        <v>12.69728730561867</v>
      </c>
      <c r="Z18" s="127">
        <v>7.656948277476666</v>
      </c>
      <c r="AA18" s="127">
        <v>13.797576183494675</v>
      </c>
      <c r="AB18" s="127">
        <v>17.22581273248765</v>
      </c>
    </row>
    <row r="19" spans="1:28" ht="12" customHeight="1">
      <c r="A19" s="80"/>
      <c r="B19" s="131" t="s">
        <v>64</v>
      </c>
      <c r="C19" s="126">
        <v>233.20888566655017</v>
      </c>
      <c r="D19" s="127">
        <v>192.36314418554034</v>
      </c>
      <c r="E19" s="127">
        <v>153.77064562369898</v>
      </c>
      <c r="F19" s="127">
        <v>123.39104907363814</v>
      </c>
      <c r="G19" s="127">
        <v>84.60328766400625</v>
      </c>
      <c r="H19" s="127">
        <v>76.48256691886613</v>
      </c>
      <c r="I19" s="127">
        <v>70.9984018017284</v>
      </c>
      <c r="J19" s="127">
        <v>42.00750838712968</v>
      </c>
      <c r="K19" s="127">
        <v>37.5224651233516</v>
      </c>
      <c r="L19" s="127">
        <v>31.563827260317836</v>
      </c>
      <c r="M19" s="127">
        <v>31.359059093641438</v>
      </c>
      <c r="N19" s="127">
        <v>34.6287691211418</v>
      </c>
      <c r="O19" s="127">
        <v>36.02206443145221</v>
      </c>
      <c r="P19" s="127">
        <v>40.85644993957211</v>
      </c>
      <c r="Q19" s="127">
        <v>63.77529253367355</v>
      </c>
      <c r="R19" s="127">
        <v>68.48291935483265</v>
      </c>
      <c r="S19" s="127">
        <v>82.38846687663369</v>
      </c>
      <c r="T19" s="127">
        <v>85.34561811781143</v>
      </c>
      <c r="U19" s="127">
        <v>67.53561303765062</v>
      </c>
      <c r="V19" s="127">
        <v>58.62319979969001</v>
      </c>
      <c r="W19" s="127">
        <v>67.46402816082727</v>
      </c>
      <c r="X19" s="127">
        <v>72.76353916858213</v>
      </c>
      <c r="Y19" s="127">
        <v>76.19425884203397</v>
      </c>
      <c r="Z19" s="127">
        <v>71.36322020835867</v>
      </c>
      <c r="AA19" s="127">
        <v>89.36600774463076</v>
      </c>
      <c r="AB19" s="127">
        <v>86.81185615080848</v>
      </c>
    </row>
    <row r="20" spans="1:28" ht="12">
      <c r="A20" s="80"/>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1:28" ht="12">
      <c r="A21" s="80"/>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1:28" ht="12">
      <c r="A22" s="80"/>
      <c r="B22" s="131" t="s">
        <v>67</v>
      </c>
      <c r="C22" s="126">
        <v>3.1786761599999998</v>
      </c>
      <c r="D22" s="127">
        <v>2.86315392</v>
      </c>
      <c r="E22" s="127">
        <v>2.25726336</v>
      </c>
      <c r="F22" s="127">
        <v>1.8544468799999998</v>
      </c>
      <c r="G22" s="127">
        <v>1.3518647999999998</v>
      </c>
      <c r="H22" s="127">
        <v>1.09471296</v>
      </c>
      <c r="I22" s="127">
        <v>1.03857072</v>
      </c>
      <c r="J22" s="127">
        <v>0.9388632</v>
      </c>
      <c r="K22" s="127">
        <v>0.7019973312</v>
      </c>
      <c r="L22" s="127">
        <v>0.6061652256</v>
      </c>
      <c r="M22" s="127">
        <v>0.8987301312</v>
      </c>
      <c r="N22" s="127">
        <v>0.7729857696</v>
      </c>
      <c r="O22" s="127">
        <v>0.730726656</v>
      </c>
      <c r="P22" s="127">
        <v>0.8880691776000001</v>
      </c>
      <c r="Q22" s="127">
        <v>0.9655827244799999</v>
      </c>
      <c r="R22" s="127">
        <v>1.0625818209599998</v>
      </c>
      <c r="S22" s="127">
        <v>0.9584227118399999</v>
      </c>
      <c r="T22" s="127">
        <v>0.94740517872</v>
      </c>
      <c r="U22" s="127">
        <v>0.9858761404799999</v>
      </c>
      <c r="V22" s="127">
        <v>0.69979061328</v>
      </c>
      <c r="W22" s="127">
        <v>0.9046096593599999</v>
      </c>
      <c r="X22" s="127">
        <v>1.0978863984000002</v>
      </c>
      <c r="Y22" s="127">
        <v>1.0426840723200002</v>
      </c>
      <c r="Z22" s="127">
        <v>1.14378540144</v>
      </c>
      <c r="AA22" s="127">
        <v>1.03384603872</v>
      </c>
      <c r="AB22" s="127">
        <v>0.7839768340800002</v>
      </c>
    </row>
    <row r="23" spans="1:28" ht="12">
      <c r="A23" s="80"/>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1:28" ht="12">
      <c r="A24" s="80"/>
      <c r="B24" s="132" t="s">
        <v>70</v>
      </c>
      <c r="C24" s="123">
        <v>0.5819555958333333</v>
      </c>
      <c r="D24" s="124">
        <v>0.5225594763888889</v>
      </c>
      <c r="E24" s="124">
        <v>0.39049789166666665</v>
      </c>
      <c r="F24" s="124">
        <v>0.12763846944444443</v>
      </c>
      <c r="G24" s="124">
        <v>0.05370925694444444</v>
      </c>
      <c r="H24" s="124">
        <v>0.06065986666666667</v>
      </c>
      <c r="I24" s="124">
        <v>0.09112106666666668</v>
      </c>
      <c r="J24" s="124">
        <v>1.0992448133333335</v>
      </c>
      <c r="K24" s="124">
        <v>0.27214183333333336</v>
      </c>
      <c r="L24" s="124">
        <v>0.0033897233333333335</v>
      </c>
      <c r="M24" s="124">
        <v>0.43974509333333334</v>
      </c>
      <c r="N24" s="124">
        <v>0.14958735000000004</v>
      </c>
      <c r="O24" s="124">
        <v>0.04701646766666667</v>
      </c>
      <c r="P24" s="124">
        <v>0.23813121199999998</v>
      </c>
      <c r="Q24" s="124">
        <v>0.36685997333333337</v>
      </c>
      <c r="R24" s="124">
        <v>0.1739399566666667</v>
      </c>
      <c r="S24" s="124">
        <v>0.1460269074</v>
      </c>
      <c r="T24" s="124">
        <v>0.26308188940000005</v>
      </c>
      <c r="U24" s="124">
        <v>0.8505483998000001</v>
      </c>
      <c r="V24" s="124">
        <v>0.5863651339333333</v>
      </c>
      <c r="W24" s="124">
        <v>1.7443123910666667</v>
      </c>
      <c r="X24" s="124">
        <v>3.6751700193999994</v>
      </c>
      <c r="Y24" s="124">
        <v>5.590791659200001</v>
      </c>
      <c r="Z24" s="124">
        <v>4.1839881314000005</v>
      </c>
      <c r="AA24" s="124">
        <v>10.2057767372</v>
      </c>
      <c r="AB24" s="124">
        <v>5.832264606461194</v>
      </c>
    </row>
    <row r="25" spans="1:28" ht="12">
      <c r="A25" s="80"/>
      <c r="B25" s="125" t="s">
        <v>71</v>
      </c>
      <c r="C25" s="126" t="s">
        <v>122</v>
      </c>
      <c r="D25" s="126" t="s">
        <v>122</v>
      </c>
      <c r="E25" s="126" t="s">
        <v>122</v>
      </c>
      <c r="F25" s="126" t="s">
        <v>122</v>
      </c>
      <c r="G25" s="126" t="s">
        <v>122</v>
      </c>
      <c r="H25" s="126" t="s">
        <v>122</v>
      </c>
      <c r="I25" s="126" t="s">
        <v>122</v>
      </c>
      <c r="J25" s="126" t="s">
        <v>122</v>
      </c>
      <c r="K25" s="126" t="s">
        <v>122</v>
      </c>
      <c r="L25" s="126" t="s">
        <v>122</v>
      </c>
      <c r="M25" s="126" t="s">
        <v>122</v>
      </c>
      <c r="N25" s="126" t="s">
        <v>122</v>
      </c>
      <c r="O25" s="126" t="s">
        <v>122</v>
      </c>
      <c r="P25" s="126" t="s">
        <v>122</v>
      </c>
      <c r="Q25" s="126" t="s">
        <v>122</v>
      </c>
      <c r="R25" s="126" t="s">
        <v>122</v>
      </c>
      <c r="S25" s="126" t="s">
        <v>122</v>
      </c>
      <c r="T25" s="126" t="s">
        <v>122</v>
      </c>
      <c r="U25" s="126" t="s">
        <v>122</v>
      </c>
      <c r="V25" s="126" t="s">
        <v>122</v>
      </c>
      <c r="W25" s="126" t="s">
        <v>122</v>
      </c>
      <c r="X25" s="126" t="s">
        <v>122</v>
      </c>
      <c r="Y25" s="126" t="s">
        <v>122</v>
      </c>
      <c r="Z25" s="126" t="s">
        <v>122</v>
      </c>
      <c r="AA25" s="126" t="s">
        <v>122</v>
      </c>
      <c r="AB25" s="126" t="s">
        <v>122</v>
      </c>
    </row>
    <row r="26" spans="1:28" ht="12">
      <c r="A26" s="80"/>
      <c r="B26" s="125" t="s">
        <v>72</v>
      </c>
      <c r="C26" s="126" t="s">
        <v>122</v>
      </c>
      <c r="D26" s="126" t="s">
        <v>122</v>
      </c>
      <c r="E26" s="126" t="s">
        <v>122</v>
      </c>
      <c r="F26" s="126" t="s">
        <v>122</v>
      </c>
      <c r="G26" s="126" t="s">
        <v>122</v>
      </c>
      <c r="H26" s="126" t="s">
        <v>122</v>
      </c>
      <c r="I26" s="126" t="s">
        <v>122</v>
      </c>
      <c r="J26" s="126" t="s">
        <v>122</v>
      </c>
      <c r="K26" s="126" t="s">
        <v>122</v>
      </c>
      <c r="L26" s="126" t="s">
        <v>122</v>
      </c>
      <c r="M26" s="126" t="s">
        <v>122</v>
      </c>
      <c r="N26" s="126" t="s">
        <v>122</v>
      </c>
      <c r="O26" s="126" t="s">
        <v>122</v>
      </c>
      <c r="P26" s="126" t="s">
        <v>122</v>
      </c>
      <c r="Q26" s="126" t="s">
        <v>122</v>
      </c>
      <c r="R26" s="126" t="s">
        <v>122</v>
      </c>
      <c r="S26" s="126" t="s">
        <v>122</v>
      </c>
      <c r="T26" s="126" t="s">
        <v>122</v>
      </c>
      <c r="U26" s="126" t="s">
        <v>122</v>
      </c>
      <c r="V26" s="126" t="s">
        <v>122</v>
      </c>
      <c r="W26" s="126" t="s">
        <v>122</v>
      </c>
      <c r="X26" s="126" t="s">
        <v>122</v>
      </c>
      <c r="Y26" s="126" t="s">
        <v>122</v>
      </c>
      <c r="Z26" s="126" t="s">
        <v>122</v>
      </c>
      <c r="AA26" s="126" t="s">
        <v>122</v>
      </c>
      <c r="AB26" s="126" t="s">
        <v>122</v>
      </c>
    </row>
    <row r="27" spans="1:28" ht="12">
      <c r="A27" s="80"/>
      <c r="B27" s="125" t="s">
        <v>73</v>
      </c>
      <c r="C27" s="126" t="s">
        <v>69</v>
      </c>
      <c r="D27" s="126" t="s">
        <v>69</v>
      </c>
      <c r="E27" s="126" t="s">
        <v>69</v>
      </c>
      <c r="F27" s="126" t="s">
        <v>69</v>
      </c>
      <c r="G27" s="126" t="s">
        <v>69</v>
      </c>
      <c r="H27" s="126" t="s">
        <v>69</v>
      </c>
      <c r="I27" s="126" t="s">
        <v>69</v>
      </c>
      <c r="J27" s="126" t="s">
        <v>69</v>
      </c>
      <c r="K27" s="126" t="s">
        <v>69</v>
      </c>
      <c r="L27" s="126" t="s">
        <v>69</v>
      </c>
      <c r="M27" s="126" t="s">
        <v>69</v>
      </c>
      <c r="N27" s="126" t="s">
        <v>69</v>
      </c>
      <c r="O27" s="126" t="s">
        <v>69</v>
      </c>
      <c r="P27" s="126" t="s">
        <v>69</v>
      </c>
      <c r="Q27" s="126" t="s">
        <v>69</v>
      </c>
      <c r="R27" s="126" t="s">
        <v>69</v>
      </c>
      <c r="S27" s="126" t="s">
        <v>69</v>
      </c>
      <c r="T27" s="126" t="s">
        <v>69</v>
      </c>
      <c r="U27" s="126" t="s">
        <v>69</v>
      </c>
      <c r="V27" s="126" t="s">
        <v>69</v>
      </c>
      <c r="W27" s="126" t="s">
        <v>69</v>
      </c>
      <c r="X27" s="126" t="s">
        <v>69</v>
      </c>
      <c r="Y27" s="126" t="s">
        <v>69</v>
      </c>
      <c r="Z27" s="126" t="s">
        <v>69</v>
      </c>
      <c r="AA27" s="126" t="s">
        <v>69</v>
      </c>
      <c r="AB27" s="126" t="s">
        <v>69</v>
      </c>
    </row>
    <row r="28" spans="1:28" ht="14.25">
      <c r="A28" s="80"/>
      <c r="B28" s="125" t="s">
        <v>74</v>
      </c>
      <c r="C28" s="126" t="s">
        <v>69</v>
      </c>
      <c r="D28" s="126" t="s">
        <v>69</v>
      </c>
      <c r="E28" s="126" t="s">
        <v>69</v>
      </c>
      <c r="F28" s="126" t="s">
        <v>69</v>
      </c>
      <c r="G28" s="126" t="s">
        <v>69</v>
      </c>
      <c r="H28" s="126" t="s">
        <v>69</v>
      </c>
      <c r="I28" s="126" t="s">
        <v>69</v>
      </c>
      <c r="J28" s="126" t="s">
        <v>69</v>
      </c>
      <c r="K28" s="126" t="s">
        <v>69</v>
      </c>
      <c r="L28" s="126" t="s">
        <v>69</v>
      </c>
      <c r="M28" s="126" t="s">
        <v>69</v>
      </c>
      <c r="N28" s="126" t="s">
        <v>69</v>
      </c>
      <c r="O28" s="126" t="s">
        <v>69</v>
      </c>
      <c r="P28" s="126" t="s">
        <v>69</v>
      </c>
      <c r="Q28" s="126" t="s">
        <v>69</v>
      </c>
      <c r="R28" s="126" t="s">
        <v>69</v>
      </c>
      <c r="S28" s="126" t="s">
        <v>69</v>
      </c>
      <c r="T28" s="126" t="s">
        <v>69</v>
      </c>
      <c r="U28" s="126" t="s">
        <v>69</v>
      </c>
      <c r="V28" s="126" t="s">
        <v>69</v>
      </c>
      <c r="W28" s="126" t="s">
        <v>69</v>
      </c>
      <c r="X28" s="126" t="s">
        <v>69</v>
      </c>
      <c r="Y28" s="126" t="s">
        <v>69</v>
      </c>
      <c r="Z28" s="126" t="s">
        <v>69</v>
      </c>
      <c r="AA28" s="126" t="s">
        <v>69</v>
      </c>
      <c r="AB28" s="126" t="s">
        <v>69</v>
      </c>
    </row>
    <row r="29" spans="1:28" ht="12">
      <c r="A29" s="80"/>
      <c r="B29" s="125" t="s">
        <v>75</v>
      </c>
      <c r="C29" s="126" t="s">
        <v>122</v>
      </c>
      <c r="D29" s="126" t="s">
        <v>122</v>
      </c>
      <c r="E29" s="126" t="s">
        <v>122</v>
      </c>
      <c r="F29" s="126" t="s">
        <v>122</v>
      </c>
      <c r="G29" s="126" t="s">
        <v>122</v>
      </c>
      <c r="H29" s="126" t="s">
        <v>122</v>
      </c>
      <c r="I29" s="126" t="s">
        <v>122</v>
      </c>
      <c r="J29" s="126" t="s">
        <v>122</v>
      </c>
      <c r="K29" s="126" t="s">
        <v>122</v>
      </c>
      <c r="L29" s="126" t="s">
        <v>122</v>
      </c>
      <c r="M29" s="126" t="s">
        <v>122</v>
      </c>
      <c r="N29" s="126" t="s">
        <v>122</v>
      </c>
      <c r="O29" s="126" t="s">
        <v>122</v>
      </c>
      <c r="P29" s="126" t="s">
        <v>122</v>
      </c>
      <c r="Q29" s="126" t="s">
        <v>122</v>
      </c>
      <c r="R29" s="126" t="s">
        <v>122</v>
      </c>
      <c r="S29" s="126" t="s">
        <v>122</v>
      </c>
      <c r="T29" s="126" t="s">
        <v>122</v>
      </c>
      <c r="U29" s="126" t="s">
        <v>122</v>
      </c>
      <c r="V29" s="126" t="s">
        <v>122</v>
      </c>
      <c r="W29" s="126" t="s">
        <v>122</v>
      </c>
      <c r="X29" s="126" t="s">
        <v>122</v>
      </c>
      <c r="Y29" s="126" t="s">
        <v>122</v>
      </c>
      <c r="Z29" s="126" t="s">
        <v>122</v>
      </c>
      <c r="AA29" s="126" t="s">
        <v>122</v>
      </c>
      <c r="AB29" s="126" t="s">
        <v>122</v>
      </c>
    </row>
    <row r="30" spans="1:28" ht="12">
      <c r="A30" s="80"/>
      <c r="B30" s="125" t="s">
        <v>76</v>
      </c>
      <c r="C30" s="126" t="s">
        <v>125</v>
      </c>
      <c r="D30" s="126" t="s">
        <v>125</v>
      </c>
      <c r="E30" s="126" t="s">
        <v>125</v>
      </c>
      <c r="F30" s="126" t="s">
        <v>125</v>
      </c>
      <c r="G30" s="126" t="s">
        <v>125</v>
      </c>
      <c r="H30" s="126" t="s">
        <v>125</v>
      </c>
      <c r="I30" s="126" t="s">
        <v>125</v>
      </c>
      <c r="J30" s="126" t="s">
        <v>125</v>
      </c>
      <c r="K30" s="126" t="s">
        <v>125</v>
      </c>
      <c r="L30" s="126" t="s">
        <v>125</v>
      </c>
      <c r="M30" s="126" t="s">
        <v>125</v>
      </c>
      <c r="N30" s="126" t="s">
        <v>125</v>
      </c>
      <c r="O30" s="126" t="s">
        <v>125</v>
      </c>
      <c r="P30" s="126" t="s">
        <v>125</v>
      </c>
      <c r="Q30" s="126" t="s">
        <v>125</v>
      </c>
      <c r="R30" s="126" t="s">
        <v>125</v>
      </c>
      <c r="S30" s="126" t="s">
        <v>125</v>
      </c>
      <c r="T30" s="126" t="s">
        <v>125</v>
      </c>
      <c r="U30" s="126" t="s">
        <v>125</v>
      </c>
      <c r="V30" s="126" t="s">
        <v>125</v>
      </c>
      <c r="W30" s="126" t="s">
        <v>125</v>
      </c>
      <c r="X30" s="126" t="s">
        <v>125</v>
      </c>
      <c r="Y30" s="126" t="s">
        <v>125</v>
      </c>
      <c r="Z30" s="126" t="s">
        <v>125</v>
      </c>
      <c r="AA30" s="126" t="s">
        <v>125</v>
      </c>
      <c r="AB30" s="126" t="s">
        <v>125</v>
      </c>
    </row>
    <row r="31" spans="1:29" ht="12">
      <c r="A31" s="80"/>
      <c r="B31" s="125" t="s">
        <v>77</v>
      </c>
      <c r="C31" s="126" t="s">
        <v>122</v>
      </c>
      <c r="D31" s="126" t="s">
        <v>122</v>
      </c>
      <c r="E31" s="126" t="s">
        <v>122</v>
      </c>
      <c r="F31" s="126" t="s">
        <v>122</v>
      </c>
      <c r="G31" s="126" t="s">
        <v>122</v>
      </c>
      <c r="H31" s="126" t="s">
        <v>122</v>
      </c>
      <c r="I31" s="126" t="s">
        <v>122</v>
      </c>
      <c r="J31" s="126" t="s">
        <v>122</v>
      </c>
      <c r="K31" s="126" t="s">
        <v>122</v>
      </c>
      <c r="L31" s="126" t="s">
        <v>122</v>
      </c>
      <c r="M31" s="126" t="s">
        <v>122</v>
      </c>
      <c r="N31" s="126" t="s">
        <v>122</v>
      </c>
      <c r="O31" s="126" t="s">
        <v>122</v>
      </c>
      <c r="P31" s="126" t="s">
        <v>122</v>
      </c>
      <c r="Q31" s="126" t="s">
        <v>122</v>
      </c>
      <c r="R31" s="126" t="s">
        <v>122</v>
      </c>
      <c r="S31" s="126" t="s">
        <v>122</v>
      </c>
      <c r="T31" s="126" t="s">
        <v>122</v>
      </c>
      <c r="U31" s="126" t="s">
        <v>122</v>
      </c>
      <c r="V31" s="126" t="s">
        <v>122</v>
      </c>
      <c r="W31" s="126" t="s">
        <v>122</v>
      </c>
      <c r="X31" s="126" t="s">
        <v>122</v>
      </c>
      <c r="Y31" s="126" t="s">
        <v>122</v>
      </c>
      <c r="Z31" s="126" t="s">
        <v>122</v>
      </c>
      <c r="AA31" s="126" t="s">
        <v>122</v>
      </c>
      <c r="AB31" s="126" t="s">
        <v>122</v>
      </c>
      <c r="AC31" s="95"/>
    </row>
    <row r="32" spans="1:29" ht="12">
      <c r="A32" s="80"/>
      <c r="B32" s="125" t="s">
        <v>78</v>
      </c>
      <c r="C32" s="126">
        <v>0.5819555958333333</v>
      </c>
      <c r="D32" s="127">
        <v>0.5225594763888889</v>
      </c>
      <c r="E32" s="127">
        <v>0.39049789166666665</v>
      </c>
      <c r="F32" s="127">
        <v>0.12763846944444443</v>
      </c>
      <c r="G32" s="127">
        <v>0.05370925694444444</v>
      </c>
      <c r="H32" s="127">
        <v>0.06065986666666667</v>
      </c>
      <c r="I32" s="127">
        <v>0.09112106666666668</v>
      </c>
      <c r="J32" s="127">
        <v>1.0992448133333335</v>
      </c>
      <c r="K32" s="127">
        <v>0.27214183333333336</v>
      </c>
      <c r="L32" s="127">
        <v>0.0033897233333333335</v>
      </c>
      <c r="M32" s="127">
        <v>0.43974509333333334</v>
      </c>
      <c r="N32" s="127">
        <v>0.14958735000000004</v>
      </c>
      <c r="O32" s="127">
        <v>0.04701646766666667</v>
      </c>
      <c r="P32" s="127">
        <v>0.23813121199999998</v>
      </c>
      <c r="Q32" s="127">
        <v>0.36685997333333337</v>
      </c>
      <c r="R32" s="127">
        <v>0.1739399566666667</v>
      </c>
      <c r="S32" s="127">
        <v>0.1460269074</v>
      </c>
      <c r="T32" s="127">
        <v>0.26308188940000005</v>
      </c>
      <c r="U32" s="127">
        <v>0.8505483998000001</v>
      </c>
      <c r="V32" s="127">
        <v>0.5863651339333333</v>
      </c>
      <c r="W32" s="127">
        <v>1.7443123910666667</v>
      </c>
      <c r="X32" s="127">
        <v>3.6751700193999994</v>
      </c>
      <c r="Y32" s="127">
        <v>5.590791659200001</v>
      </c>
      <c r="Z32" s="127">
        <v>4.1839881314000005</v>
      </c>
      <c r="AA32" s="127">
        <v>10.2057767372</v>
      </c>
      <c r="AB32" s="127">
        <v>5.832264606461194</v>
      </c>
      <c r="AC32" s="95"/>
    </row>
    <row r="33" spans="1:29" ht="12">
      <c r="A33" s="80"/>
      <c r="B33" s="125" t="s">
        <v>79</v>
      </c>
      <c r="C33" s="126" t="s">
        <v>122</v>
      </c>
      <c r="D33" s="127" t="s">
        <v>122</v>
      </c>
      <c r="E33" s="127" t="s">
        <v>122</v>
      </c>
      <c r="F33" s="127" t="s">
        <v>122</v>
      </c>
      <c r="G33" s="127" t="s">
        <v>122</v>
      </c>
      <c r="H33" s="127" t="s">
        <v>122</v>
      </c>
      <c r="I33" s="127" t="s">
        <v>122</v>
      </c>
      <c r="J33" s="127" t="s">
        <v>122</v>
      </c>
      <c r="K33" s="127" t="s">
        <v>122</v>
      </c>
      <c r="L33" s="127" t="s">
        <v>122</v>
      </c>
      <c r="M33" s="127" t="s">
        <v>122</v>
      </c>
      <c r="N33" s="127" t="s">
        <v>122</v>
      </c>
      <c r="O33" s="127" t="s">
        <v>122</v>
      </c>
      <c r="P33" s="127" t="s">
        <v>122</v>
      </c>
      <c r="Q33" s="127" t="s">
        <v>122</v>
      </c>
      <c r="R33" s="127" t="s">
        <v>122</v>
      </c>
      <c r="S33" s="127" t="s">
        <v>122</v>
      </c>
      <c r="T33" s="127" t="s">
        <v>122</v>
      </c>
      <c r="U33" s="127" t="s">
        <v>122</v>
      </c>
      <c r="V33" s="127" t="s">
        <v>122</v>
      </c>
      <c r="W33" s="127" t="s">
        <v>122</v>
      </c>
      <c r="X33" s="127" t="s">
        <v>122</v>
      </c>
      <c r="Y33" s="127" t="s">
        <v>122</v>
      </c>
      <c r="Z33" s="127" t="s">
        <v>0</v>
      </c>
      <c r="AA33" s="127" t="s">
        <v>122</v>
      </c>
      <c r="AB33" s="127" t="s">
        <v>122</v>
      </c>
      <c r="AC33" s="95"/>
    </row>
    <row r="34" spans="1:29" ht="12">
      <c r="A34" s="80"/>
      <c r="B34" s="125" t="s">
        <v>80</v>
      </c>
      <c r="C34" s="126" t="s">
        <v>122</v>
      </c>
      <c r="D34" s="127" t="s">
        <v>122</v>
      </c>
      <c r="E34" s="127" t="s">
        <v>122</v>
      </c>
      <c r="F34" s="127" t="s">
        <v>122</v>
      </c>
      <c r="G34" s="127" t="s">
        <v>122</v>
      </c>
      <c r="H34" s="127" t="s">
        <v>122</v>
      </c>
      <c r="I34" s="127" t="s">
        <v>122</v>
      </c>
      <c r="J34" s="127" t="s">
        <v>122</v>
      </c>
      <c r="K34" s="127" t="s">
        <v>122</v>
      </c>
      <c r="L34" s="127" t="s">
        <v>122</v>
      </c>
      <c r="M34" s="127" t="s">
        <v>122</v>
      </c>
      <c r="N34" s="127" t="s">
        <v>122</v>
      </c>
      <c r="O34" s="127" t="s">
        <v>122</v>
      </c>
      <c r="P34" s="127" t="s">
        <v>122</v>
      </c>
      <c r="Q34" s="127" t="s">
        <v>122</v>
      </c>
      <c r="R34" s="127" t="s">
        <v>122</v>
      </c>
      <c r="S34" s="127" t="s">
        <v>122</v>
      </c>
      <c r="T34" s="127" t="s">
        <v>122</v>
      </c>
      <c r="U34" s="127" t="s">
        <v>122</v>
      </c>
      <c r="V34" s="127" t="s">
        <v>122</v>
      </c>
      <c r="W34" s="127" t="s">
        <v>122</v>
      </c>
      <c r="X34" s="127" t="s">
        <v>122</v>
      </c>
      <c r="Y34" s="127" t="s">
        <v>122</v>
      </c>
      <c r="Z34" s="127" t="s">
        <v>122</v>
      </c>
      <c r="AA34" s="127" t="s">
        <v>122</v>
      </c>
      <c r="AB34" s="127" t="s">
        <v>122</v>
      </c>
      <c r="AC34" s="95"/>
    </row>
    <row r="35" spans="1:29" ht="12">
      <c r="A35" s="80"/>
      <c r="B35" s="130" t="s">
        <v>127</v>
      </c>
      <c r="C35" s="123">
        <v>-5882.4287350221975</v>
      </c>
      <c r="D35" s="124">
        <v>-7639.3178681898835</v>
      </c>
      <c r="E35" s="124">
        <v>-7107.577634892052</v>
      </c>
      <c r="F35" s="124">
        <v>-7197.713563199104</v>
      </c>
      <c r="G35" s="124">
        <v>-6408.183476455961</v>
      </c>
      <c r="H35" s="124">
        <v>-6551.384092782341</v>
      </c>
      <c r="I35" s="124">
        <v>-6296.0942165193865</v>
      </c>
      <c r="J35" s="124">
        <v>-6155.962073856602</v>
      </c>
      <c r="K35" s="124">
        <v>-6211.127460963814</v>
      </c>
      <c r="L35" s="124">
        <v>-6185.621306608564</v>
      </c>
      <c r="M35" s="124">
        <v>-6130.457328517123</v>
      </c>
      <c r="N35" s="124">
        <v>-5875.887252256579</v>
      </c>
      <c r="O35" s="124">
        <v>-4950.25078578452</v>
      </c>
      <c r="P35" s="124">
        <v>-5013.096339770993</v>
      </c>
      <c r="Q35" s="124">
        <v>-3969.958231204207</v>
      </c>
      <c r="R35" s="124">
        <v>-4840.262533798135</v>
      </c>
      <c r="S35" s="124">
        <v>-5101.978701452242</v>
      </c>
      <c r="T35" s="124">
        <v>-5093.5289689622505</v>
      </c>
      <c r="U35" s="124">
        <v>-4555.27309824643</v>
      </c>
      <c r="V35" s="124">
        <v>-3920.2376532313515</v>
      </c>
      <c r="W35" s="124">
        <v>-3297.3872719284795</v>
      </c>
      <c r="X35" s="124">
        <v>-2713.101904470471</v>
      </c>
      <c r="Y35" s="124">
        <v>-3017.3415964176793</v>
      </c>
      <c r="Z35" s="124">
        <v>-2616.6283982127857</v>
      </c>
      <c r="AA35" s="124">
        <v>-2723.252094601758</v>
      </c>
      <c r="AB35" s="124">
        <v>-2904.5677687964076</v>
      </c>
      <c r="AC35" s="95"/>
    </row>
    <row r="36" spans="1:29" ht="12">
      <c r="A36" s="80"/>
      <c r="B36" s="125" t="s">
        <v>82</v>
      </c>
      <c r="C36" s="126">
        <v>-2543.7402630621546</v>
      </c>
      <c r="D36" s="127">
        <v>-2323.631383314806</v>
      </c>
      <c r="E36" s="127">
        <v>-2164.666172386248</v>
      </c>
      <c r="F36" s="127">
        <v>-2173.990989831397</v>
      </c>
      <c r="G36" s="127">
        <v>-2088.6098461180727</v>
      </c>
      <c r="H36" s="127">
        <v>-2025.7693567787828</v>
      </c>
      <c r="I36" s="127">
        <v>-2171.1778798503874</v>
      </c>
      <c r="J36" s="127">
        <v>-2213.0438537489727</v>
      </c>
      <c r="K36" s="127">
        <v>-2269.2309018906494</v>
      </c>
      <c r="L36" s="127">
        <v>-2317.6962026265983</v>
      </c>
      <c r="M36" s="127">
        <v>-2288.330558078573</v>
      </c>
      <c r="N36" s="127">
        <v>-2254.608082059991</v>
      </c>
      <c r="O36" s="127">
        <v>-2248.5140588433037</v>
      </c>
      <c r="P36" s="127">
        <v>-2250.9181217838877</v>
      </c>
      <c r="Q36" s="127">
        <v>-2315.5843887075775</v>
      </c>
      <c r="R36" s="127">
        <v>-2390.368345550143</v>
      </c>
      <c r="S36" s="127">
        <v>-2347.258673537061</v>
      </c>
      <c r="T36" s="127">
        <v>-2445.160870655311</v>
      </c>
      <c r="U36" s="127">
        <v>-2447.9362136914615</v>
      </c>
      <c r="V36" s="127">
        <v>-2511.367444164352</v>
      </c>
      <c r="W36" s="127">
        <v>-2489.6088540410974</v>
      </c>
      <c r="X36" s="127">
        <v>-2373.331290890832</v>
      </c>
      <c r="Y36" s="127">
        <v>-2208.070273308261</v>
      </c>
      <c r="Z36" s="127">
        <v>-2055.121082689652</v>
      </c>
      <c r="AA36" s="127">
        <v>-2019.308775398866</v>
      </c>
      <c r="AB36" s="127">
        <v>-2027.2895101667432</v>
      </c>
      <c r="AC36" s="95"/>
    </row>
    <row r="37" spans="1:29" ht="12">
      <c r="A37" s="80"/>
      <c r="B37" s="125" t="s">
        <v>83</v>
      </c>
      <c r="C37" s="126">
        <v>-578.1271318084184</v>
      </c>
      <c r="D37" s="127">
        <v>-2097.4264804942604</v>
      </c>
      <c r="E37" s="127">
        <v>-2231.6718610956013</v>
      </c>
      <c r="F37" s="127">
        <v>-2078.636074878821</v>
      </c>
      <c r="G37" s="127">
        <v>-1821.2417606334589</v>
      </c>
      <c r="H37" s="127">
        <v>-1919.9573248341133</v>
      </c>
      <c r="I37" s="127">
        <v>-1535.5833615691588</v>
      </c>
      <c r="J37" s="127">
        <v>-1451.2727553433986</v>
      </c>
      <c r="K37" s="127">
        <v>-1348.210442985227</v>
      </c>
      <c r="L37" s="127">
        <v>-1413.2990593783327</v>
      </c>
      <c r="M37" s="127">
        <v>-1284.6926356269842</v>
      </c>
      <c r="N37" s="127">
        <v>-1106.4081094784115</v>
      </c>
      <c r="O37" s="127">
        <v>-696.2855760072864</v>
      </c>
      <c r="P37" s="127">
        <v>-646.0039113581483</v>
      </c>
      <c r="Q37" s="127">
        <v>524.5167236561186</v>
      </c>
      <c r="R37" s="127">
        <v>-489.2386129653346</v>
      </c>
      <c r="S37" s="127">
        <v>-608.3182614579832</v>
      </c>
      <c r="T37" s="127">
        <v>-561.2880725255613</v>
      </c>
      <c r="U37" s="127">
        <v>-517.930221993779</v>
      </c>
      <c r="V37" s="127">
        <v>-373.2146803697958</v>
      </c>
      <c r="W37" s="127">
        <v>-399.268769672027</v>
      </c>
      <c r="X37" s="127">
        <v>-400.42273999230497</v>
      </c>
      <c r="Y37" s="127">
        <v>-476.4350863457332</v>
      </c>
      <c r="Z37" s="127">
        <v>-458.60188225615275</v>
      </c>
      <c r="AA37" s="127">
        <v>-582.4369528524555</v>
      </c>
      <c r="AB37" s="127">
        <v>-727.4180770641744</v>
      </c>
      <c r="AC37" s="95"/>
    </row>
    <row r="38" spans="1:29" ht="12">
      <c r="A38" s="80"/>
      <c r="B38" s="125" t="s">
        <v>84</v>
      </c>
      <c r="C38" s="126">
        <v>-2850.2941439059364</v>
      </c>
      <c r="D38" s="127">
        <v>-3317.420657544825</v>
      </c>
      <c r="E38" s="127">
        <v>-3383.3453884045152</v>
      </c>
      <c r="F38" s="127">
        <v>-3109.7949132230915</v>
      </c>
      <c r="G38" s="127">
        <v>-3104.1949934596196</v>
      </c>
      <c r="H38" s="127">
        <v>-3088.47441016749</v>
      </c>
      <c r="I38" s="127">
        <v>-2903.6947334535316</v>
      </c>
      <c r="J38" s="127">
        <v>-2771.9740861279415</v>
      </c>
      <c r="K38" s="127">
        <v>-2848.060536043531</v>
      </c>
      <c r="L38" s="127">
        <v>-2972.0904412368654</v>
      </c>
      <c r="M38" s="127">
        <v>-2844.3350767601987</v>
      </c>
      <c r="N38" s="127">
        <v>-2755.9956213485734</v>
      </c>
      <c r="O38" s="127">
        <v>-2512.2748881031766</v>
      </c>
      <c r="P38" s="127">
        <v>-2277.6455301164765</v>
      </c>
      <c r="Q38" s="127">
        <v>-2316.502794002485</v>
      </c>
      <c r="R38" s="127">
        <v>-2240.7617514771373</v>
      </c>
      <c r="S38" s="127">
        <v>-2227.5441548519993</v>
      </c>
      <c r="T38" s="127">
        <v>-2164.385200764985</v>
      </c>
      <c r="U38" s="127">
        <v>-1883.465810251928</v>
      </c>
      <c r="V38" s="127">
        <v>-1123.9640644889416</v>
      </c>
      <c r="W38" s="127">
        <v>-555.7508144431083</v>
      </c>
      <c r="X38" s="127">
        <v>-442.6724042494278</v>
      </c>
      <c r="Y38" s="127">
        <v>-426.1414253133446</v>
      </c>
      <c r="Z38" s="127">
        <v>-277.46961035695523</v>
      </c>
      <c r="AA38" s="127">
        <v>-271.16057812303234</v>
      </c>
      <c r="AB38" s="127">
        <v>-306.2291184986536</v>
      </c>
      <c r="AC38" s="95"/>
    </row>
    <row r="39" spans="1:29" ht="12">
      <c r="A39" s="80"/>
      <c r="B39" s="125" t="s">
        <v>85</v>
      </c>
      <c r="C39" s="126">
        <v>-17.44033958333334</v>
      </c>
      <c r="D39" s="127">
        <v>-17.44033958333334</v>
      </c>
      <c r="E39" s="127">
        <v>-17.44033958333334</v>
      </c>
      <c r="F39" s="127">
        <v>-17.44033958333334</v>
      </c>
      <c r="G39" s="127" t="s">
        <v>122</v>
      </c>
      <c r="H39" s="127" t="s">
        <v>122</v>
      </c>
      <c r="I39" s="127" t="s">
        <v>122</v>
      </c>
      <c r="J39" s="127" t="s">
        <v>122</v>
      </c>
      <c r="K39" s="127" t="s">
        <v>122</v>
      </c>
      <c r="L39" s="127" t="s">
        <v>122</v>
      </c>
      <c r="M39" s="127" t="s">
        <v>122</v>
      </c>
      <c r="N39" s="127" t="s">
        <v>122</v>
      </c>
      <c r="O39" s="127" t="s">
        <v>122</v>
      </c>
      <c r="P39" s="127" t="s">
        <v>122</v>
      </c>
      <c r="Q39" s="127" t="s">
        <v>122</v>
      </c>
      <c r="R39" s="127" t="s">
        <v>122</v>
      </c>
      <c r="S39" s="127" t="s">
        <v>122</v>
      </c>
      <c r="T39" s="127" t="s">
        <v>122</v>
      </c>
      <c r="U39" s="127" t="s">
        <v>122</v>
      </c>
      <c r="V39" s="127" t="s">
        <v>122</v>
      </c>
      <c r="W39" s="127" t="s">
        <v>122</v>
      </c>
      <c r="X39" s="127" t="s">
        <v>122</v>
      </c>
      <c r="Y39" s="127" t="s">
        <v>122</v>
      </c>
      <c r="Z39" s="127" t="s">
        <v>122</v>
      </c>
      <c r="AA39" s="127" t="s">
        <v>122</v>
      </c>
      <c r="AB39" s="127" t="s">
        <v>122</v>
      </c>
      <c r="AC39" s="95"/>
    </row>
    <row r="40" spans="1:28" ht="12">
      <c r="A40" s="80"/>
      <c r="B40" s="125" t="s">
        <v>86</v>
      </c>
      <c r="C40" s="126">
        <v>84.74795149440277</v>
      </c>
      <c r="D40" s="127">
        <v>88.71385281448146</v>
      </c>
      <c r="E40" s="127">
        <v>386.6195553804629</v>
      </c>
      <c r="F40" s="127">
        <v>114.61813111947914</v>
      </c>
      <c r="G40" s="127">
        <v>130.4883149070819</v>
      </c>
      <c r="H40" s="127">
        <v>106.91671891537031</v>
      </c>
      <c r="I40" s="127">
        <v>101.59102797446522</v>
      </c>
      <c r="J40" s="127">
        <v>100.79535727403234</v>
      </c>
      <c r="K40" s="127">
        <v>99.04395839403234</v>
      </c>
      <c r="L40" s="127">
        <v>111.8258962329305</v>
      </c>
      <c r="M40" s="127">
        <v>100.17681293005782</v>
      </c>
      <c r="N40" s="127">
        <v>67.0898127486018</v>
      </c>
      <c r="O40" s="127">
        <v>67.0898127486018</v>
      </c>
      <c r="P40" s="127">
        <v>67.86147188682683</v>
      </c>
      <c r="Q40" s="127">
        <v>53.673702613121755</v>
      </c>
      <c r="R40" s="127">
        <v>53.673702613121755</v>
      </c>
      <c r="S40" s="127">
        <v>53.673702613121755</v>
      </c>
      <c r="T40" s="127">
        <v>49.274218792374064</v>
      </c>
      <c r="U40" s="127">
        <v>49.274218792374064</v>
      </c>
      <c r="V40" s="127">
        <v>45.56939031174444</v>
      </c>
      <c r="W40" s="127">
        <v>45.58851871336481</v>
      </c>
      <c r="X40" s="127">
        <v>61.545742791679</v>
      </c>
      <c r="Y40" s="127">
        <v>11.830775510497523</v>
      </c>
      <c r="Z40" s="127">
        <v>11.830775510497523</v>
      </c>
      <c r="AA40" s="127">
        <v>18.709838807425992</v>
      </c>
      <c r="AB40" s="127">
        <v>38.88670526579463</v>
      </c>
    </row>
    <row r="41" spans="1:28" ht="12">
      <c r="A41" s="80"/>
      <c r="B41" s="125" t="s">
        <v>87</v>
      </c>
      <c r="C41" s="126">
        <v>152.4755992476852</v>
      </c>
      <c r="D41" s="127">
        <v>152.4755992476852</v>
      </c>
      <c r="E41" s="127">
        <v>418.8904326215278</v>
      </c>
      <c r="F41" s="127">
        <v>164.12858095486112</v>
      </c>
      <c r="G41" s="127">
        <v>541.0720397881946</v>
      </c>
      <c r="H41" s="127">
        <v>392.7421674178242</v>
      </c>
      <c r="I41" s="127">
        <v>208.94339487847228</v>
      </c>
      <c r="J41" s="127">
        <v>179.85040675810188</v>
      </c>
      <c r="K41" s="127">
        <v>176.62183008912044</v>
      </c>
      <c r="L41" s="127">
        <v>416.7694732997686</v>
      </c>
      <c r="M41" s="127">
        <v>170.13872356250005</v>
      </c>
      <c r="N41" s="127">
        <v>170.13872356250005</v>
      </c>
      <c r="O41" s="127">
        <v>447.8609949814816</v>
      </c>
      <c r="P41" s="127">
        <v>152.1220199965278</v>
      </c>
      <c r="Q41" s="127">
        <v>150.8347418391204</v>
      </c>
      <c r="R41" s="127">
        <v>281.6495415300926</v>
      </c>
      <c r="S41" s="127">
        <v>70.28123488425928</v>
      </c>
      <c r="T41" s="127">
        <v>70.28123488425928</v>
      </c>
      <c r="U41" s="127">
        <v>291.0044409556829</v>
      </c>
      <c r="V41" s="127">
        <v>79.93566534568289</v>
      </c>
      <c r="W41" s="127">
        <v>131.67591806327547</v>
      </c>
      <c r="X41" s="127">
        <v>466.0972181246181</v>
      </c>
      <c r="Y41" s="127">
        <v>87.33751475077548</v>
      </c>
      <c r="Z41" s="127">
        <v>87.33751475077548</v>
      </c>
      <c r="AA41" s="127">
        <v>70.47832339892364</v>
      </c>
      <c r="AB41" s="127">
        <v>60.844499769293996</v>
      </c>
    </row>
    <row r="42" spans="1:28" ht="12">
      <c r="A42" s="80"/>
      <c r="B42" s="125" t="s">
        <v>88</v>
      </c>
      <c r="C42" s="126">
        <v>-130.0504074044429</v>
      </c>
      <c r="D42" s="127">
        <v>-124.5884593148248</v>
      </c>
      <c r="E42" s="127">
        <v>-115.96386142434508</v>
      </c>
      <c r="F42" s="127">
        <v>-96.5979577568015</v>
      </c>
      <c r="G42" s="127">
        <v>-65.69723094008658</v>
      </c>
      <c r="H42" s="127">
        <v>-16.841887335150282</v>
      </c>
      <c r="I42" s="127">
        <v>3.8273355007539673</v>
      </c>
      <c r="J42" s="127">
        <v>-0.31714266842259675</v>
      </c>
      <c r="K42" s="127">
        <v>-21.2913685275588</v>
      </c>
      <c r="L42" s="127">
        <v>-11.130972899466691</v>
      </c>
      <c r="M42" s="127">
        <v>16.58540545607576</v>
      </c>
      <c r="N42" s="127">
        <v>3.896024319296008</v>
      </c>
      <c r="O42" s="127">
        <v>-8.127070560836534</v>
      </c>
      <c r="P42" s="127">
        <v>-58.51226839583436</v>
      </c>
      <c r="Q42" s="127">
        <v>-66.89621660250496</v>
      </c>
      <c r="R42" s="127">
        <v>-55.217067948733686</v>
      </c>
      <c r="S42" s="127">
        <v>-42.81254910257869</v>
      </c>
      <c r="T42" s="127">
        <v>-42.250278693026544</v>
      </c>
      <c r="U42" s="127">
        <v>-46.21951205731863</v>
      </c>
      <c r="V42" s="127">
        <v>-37.19651986568978</v>
      </c>
      <c r="W42" s="127">
        <v>-30.02327054888696</v>
      </c>
      <c r="X42" s="127">
        <v>-24.318430254202987</v>
      </c>
      <c r="Y42" s="127">
        <v>-5.863101711613037</v>
      </c>
      <c r="Z42" s="127">
        <v>75.39588682870179</v>
      </c>
      <c r="AA42" s="127">
        <v>60.46604956624587</v>
      </c>
      <c r="AB42" s="127">
        <v>56.637731898075046</v>
      </c>
    </row>
    <row r="43" spans="1:28" ht="12">
      <c r="A43" s="80"/>
      <c r="B43" s="125" t="s">
        <v>128</v>
      </c>
      <c r="C43" s="126" t="s">
        <v>122</v>
      </c>
      <c r="D43" s="127" t="s">
        <v>122</v>
      </c>
      <c r="E43" s="127" t="s">
        <v>122</v>
      </c>
      <c r="F43" s="127" t="s">
        <v>122</v>
      </c>
      <c r="G43" s="127" t="s">
        <v>122</v>
      </c>
      <c r="H43" s="127" t="s">
        <v>122</v>
      </c>
      <c r="I43" s="127" t="s">
        <v>122</v>
      </c>
      <c r="J43" s="127" t="s">
        <v>122</v>
      </c>
      <c r="K43" s="127" t="s">
        <v>122</v>
      </c>
      <c r="L43" s="127" t="s">
        <v>122</v>
      </c>
      <c r="M43" s="127" t="s">
        <v>122</v>
      </c>
      <c r="N43" s="127" t="s">
        <v>122</v>
      </c>
      <c r="O43" s="127" t="s">
        <v>122</v>
      </c>
      <c r="P43" s="127" t="s">
        <v>122</v>
      </c>
      <c r="Q43" s="127" t="s">
        <v>122</v>
      </c>
      <c r="R43" s="127" t="s">
        <v>122</v>
      </c>
      <c r="S43" s="127" t="s">
        <v>122</v>
      </c>
      <c r="T43" s="127" t="s">
        <v>122</v>
      </c>
      <c r="U43" s="127" t="s">
        <v>122</v>
      </c>
      <c r="V43" s="127" t="s">
        <v>122</v>
      </c>
      <c r="W43" s="127" t="s">
        <v>122</v>
      </c>
      <c r="X43" s="127" t="s">
        <v>122</v>
      </c>
      <c r="Y43" s="127" t="s">
        <v>122</v>
      </c>
      <c r="Z43" s="127" t="s">
        <v>122</v>
      </c>
      <c r="AA43" s="127" t="s">
        <v>122</v>
      </c>
      <c r="AB43" s="127" t="s">
        <v>122</v>
      </c>
    </row>
    <row r="44" spans="1:28" ht="12">
      <c r="A44" s="80"/>
      <c r="B44" s="130" t="s">
        <v>90</v>
      </c>
      <c r="C44" s="123">
        <v>17.106002151591785</v>
      </c>
      <c r="D44" s="124">
        <v>17.125627870979585</v>
      </c>
      <c r="E44" s="124">
        <v>17.129118521242717</v>
      </c>
      <c r="F44" s="124">
        <v>17.101332151233123</v>
      </c>
      <c r="G44" s="124">
        <v>17.13296335249971</v>
      </c>
      <c r="H44" s="124">
        <v>17.121597026586098</v>
      </c>
      <c r="I44" s="124">
        <v>17.108316753948582</v>
      </c>
      <c r="J44" s="124">
        <v>17.061039042816034</v>
      </c>
      <c r="K44" s="124">
        <v>17.00871647777831</v>
      </c>
      <c r="L44" s="124">
        <v>16.97783981438213</v>
      </c>
      <c r="M44" s="124">
        <v>16.943436225716688</v>
      </c>
      <c r="N44" s="124">
        <v>16.99605727977127</v>
      </c>
      <c r="O44" s="124">
        <v>16.94056512177629</v>
      </c>
      <c r="P44" s="124">
        <v>16.872388627167577</v>
      </c>
      <c r="Q44" s="124">
        <v>16.59302607242485</v>
      </c>
      <c r="R44" s="124">
        <v>16.547633496525464</v>
      </c>
      <c r="S44" s="124">
        <v>16.492857869033358</v>
      </c>
      <c r="T44" s="124">
        <v>16.423913961821892</v>
      </c>
      <c r="U44" s="124">
        <v>16.37606210984347</v>
      </c>
      <c r="V44" s="124">
        <v>16.33959363420505</v>
      </c>
      <c r="W44" s="124">
        <v>16.315914282112914</v>
      </c>
      <c r="X44" s="124">
        <v>16.38204866915704</v>
      </c>
      <c r="Y44" s="124">
        <v>16.35977346080062</v>
      </c>
      <c r="Z44" s="124">
        <v>16.333515691712893</v>
      </c>
      <c r="AA44" s="124">
        <v>16.275157422645833</v>
      </c>
      <c r="AB44" s="124">
        <v>16.144185198469295</v>
      </c>
    </row>
    <row r="45" spans="1:28" ht="12">
      <c r="A45" s="80"/>
      <c r="B45" s="125" t="s">
        <v>129</v>
      </c>
      <c r="C45" s="126" t="s">
        <v>141</v>
      </c>
      <c r="D45" s="127" t="s">
        <v>141</v>
      </c>
      <c r="E45" s="127" t="s">
        <v>142</v>
      </c>
      <c r="F45" s="127" t="s">
        <v>141</v>
      </c>
      <c r="G45" s="127" t="s">
        <v>141</v>
      </c>
      <c r="H45" s="127" t="s">
        <v>141</v>
      </c>
      <c r="I45" s="127" t="s">
        <v>141</v>
      </c>
      <c r="J45" s="127" t="s">
        <v>141</v>
      </c>
      <c r="K45" s="127" t="s">
        <v>141</v>
      </c>
      <c r="L45" s="127" t="s">
        <v>141</v>
      </c>
      <c r="M45" s="127" t="s">
        <v>141</v>
      </c>
      <c r="N45" s="127" t="s">
        <v>141</v>
      </c>
      <c r="O45" s="127" t="s">
        <v>141</v>
      </c>
      <c r="P45" s="127" t="s">
        <v>141</v>
      </c>
      <c r="Q45" s="127" t="s">
        <v>141</v>
      </c>
      <c r="R45" s="127" t="s">
        <v>141</v>
      </c>
      <c r="S45" s="127" t="s">
        <v>141</v>
      </c>
      <c r="T45" s="127" t="s">
        <v>141</v>
      </c>
      <c r="U45" s="127" t="s">
        <v>141</v>
      </c>
      <c r="V45" s="127" t="s">
        <v>141</v>
      </c>
      <c r="W45" s="127" t="s">
        <v>141</v>
      </c>
      <c r="X45" s="127" t="s">
        <v>141</v>
      </c>
      <c r="Y45" s="127" t="s">
        <v>141</v>
      </c>
      <c r="Z45" s="127" t="s">
        <v>141</v>
      </c>
      <c r="AA45" s="127" t="s">
        <v>141</v>
      </c>
      <c r="AB45" s="127" t="s">
        <v>141</v>
      </c>
    </row>
    <row r="46" spans="1:28" ht="12">
      <c r="A46" s="80"/>
      <c r="B46" s="125" t="s">
        <v>92</v>
      </c>
      <c r="C46" s="126" t="s">
        <v>0</v>
      </c>
      <c r="D46" s="126" t="s">
        <v>0</v>
      </c>
      <c r="E46" s="126" t="s">
        <v>0</v>
      </c>
      <c r="F46" s="126" t="s">
        <v>0</v>
      </c>
      <c r="G46" s="126" t="s">
        <v>0</v>
      </c>
      <c r="H46" s="126" t="s">
        <v>0</v>
      </c>
      <c r="I46" s="126" t="s">
        <v>0</v>
      </c>
      <c r="J46" s="126" t="s">
        <v>0</v>
      </c>
      <c r="K46" s="126" t="s">
        <v>0</v>
      </c>
      <c r="L46" s="126" t="s">
        <v>0</v>
      </c>
      <c r="M46" s="126" t="s">
        <v>0</v>
      </c>
      <c r="N46" s="126" t="s">
        <v>0</v>
      </c>
      <c r="O46" s="126" t="s">
        <v>0</v>
      </c>
      <c r="P46" s="126" t="s">
        <v>0</v>
      </c>
      <c r="Q46" s="126" t="s">
        <v>0</v>
      </c>
      <c r="R46" s="126" t="s">
        <v>0</v>
      </c>
      <c r="S46" s="126" t="s">
        <v>0</v>
      </c>
      <c r="T46" s="126" t="s">
        <v>0</v>
      </c>
      <c r="U46" s="126" t="s">
        <v>0</v>
      </c>
      <c r="V46" s="126" t="s">
        <v>0</v>
      </c>
      <c r="W46" s="126" t="s">
        <v>0</v>
      </c>
      <c r="X46" s="126" t="s">
        <v>0</v>
      </c>
      <c r="Y46" s="126" t="s">
        <v>0</v>
      </c>
      <c r="Z46" s="126" t="s">
        <v>0</v>
      </c>
      <c r="AA46" s="126" t="s">
        <v>0</v>
      </c>
      <c r="AB46" s="126" t="s">
        <v>0</v>
      </c>
    </row>
    <row r="47" spans="1:28" ht="12">
      <c r="A47" s="80"/>
      <c r="B47" s="133" t="s">
        <v>93</v>
      </c>
      <c r="C47" s="126">
        <v>17.106002151591785</v>
      </c>
      <c r="D47" s="127">
        <v>17.125627870979585</v>
      </c>
      <c r="E47" s="127">
        <v>17.129118521242717</v>
      </c>
      <c r="F47" s="127">
        <v>17.101332151233123</v>
      </c>
      <c r="G47" s="127">
        <v>17.13296335249971</v>
      </c>
      <c r="H47" s="127">
        <v>17.121597026586098</v>
      </c>
      <c r="I47" s="127">
        <v>17.108316753948582</v>
      </c>
      <c r="J47" s="127">
        <v>17.061039042816034</v>
      </c>
      <c r="K47" s="127">
        <v>17.00871647777831</v>
      </c>
      <c r="L47" s="127">
        <v>16.97783981438213</v>
      </c>
      <c r="M47" s="127">
        <v>16.943436225716688</v>
      </c>
      <c r="N47" s="127">
        <v>16.99605727977127</v>
      </c>
      <c r="O47" s="127">
        <v>16.94056512177629</v>
      </c>
      <c r="P47" s="127">
        <v>16.872388627167577</v>
      </c>
      <c r="Q47" s="127">
        <v>16.59302607242485</v>
      </c>
      <c r="R47" s="127">
        <v>16.547633496525464</v>
      </c>
      <c r="S47" s="127">
        <v>16.492857869033358</v>
      </c>
      <c r="T47" s="127">
        <v>16.423913961821892</v>
      </c>
      <c r="U47" s="127">
        <v>16.37606210984347</v>
      </c>
      <c r="V47" s="127">
        <v>16.33959363420505</v>
      </c>
      <c r="W47" s="127">
        <v>16.315914282112914</v>
      </c>
      <c r="X47" s="127">
        <v>16.38204866915704</v>
      </c>
      <c r="Y47" s="127">
        <v>16.35977346080062</v>
      </c>
      <c r="Z47" s="127">
        <v>16.333515691712893</v>
      </c>
      <c r="AA47" s="127">
        <v>16.275157422645833</v>
      </c>
      <c r="AB47" s="127">
        <v>16.144185198469295</v>
      </c>
    </row>
    <row r="48" spans="1:28" ht="12">
      <c r="A48" s="80"/>
      <c r="B48" s="125" t="s">
        <v>94</v>
      </c>
      <c r="C48" s="126" t="s">
        <v>69</v>
      </c>
      <c r="D48" s="126" t="s">
        <v>69</v>
      </c>
      <c r="E48" s="126" t="s">
        <v>69</v>
      </c>
      <c r="F48" s="126" t="s">
        <v>69</v>
      </c>
      <c r="G48" s="126" t="s">
        <v>69</v>
      </c>
      <c r="H48" s="126" t="s">
        <v>69</v>
      </c>
      <c r="I48" s="126" t="s">
        <v>69</v>
      </c>
      <c r="J48" s="126" t="s">
        <v>69</v>
      </c>
      <c r="K48" s="126" t="s">
        <v>69</v>
      </c>
      <c r="L48" s="126" t="s">
        <v>69</v>
      </c>
      <c r="M48" s="126" t="s">
        <v>69</v>
      </c>
      <c r="N48" s="126" t="s">
        <v>69</v>
      </c>
      <c r="O48" s="126" t="s">
        <v>69</v>
      </c>
      <c r="P48" s="126" t="s">
        <v>69</v>
      </c>
      <c r="Q48" s="126" t="s">
        <v>69</v>
      </c>
      <c r="R48" s="126" t="s">
        <v>69</v>
      </c>
      <c r="S48" s="126" t="s">
        <v>69</v>
      </c>
      <c r="T48" s="126" t="s">
        <v>69</v>
      </c>
      <c r="U48" s="126" t="s">
        <v>69</v>
      </c>
      <c r="V48" s="126" t="s">
        <v>69</v>
      </c>
      <c r="W48" s="126" t="s">
        <v>69</v>
      </c>
      <c r="X48" s="126" t="s">
        <v>69</v>
      </c>
      <c r="Y48" s="126" t="s">
        <v>69</v>
      </c>
      <c r="Z48" s="126" t="s">
        <v>69</v>
      </c>
      <c r="AA48" s="126" t="s">
        <v>69</v>
      </c>
      <c r="AB48" s="126" t="s">
        <v>69</v>
      </c>
    </row>
    <row r="49" spans="1:28" ht="12">
      <c r="A49" s="80"/>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1:28" ht="12">
      <c r="A50" s="80"/>
      <c r="B50" s="134" t="s">
        <v>131</v>
      </c>
      <c r="C50" s="123"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1:28" ht="12">
      <c r="A51" s="80"/>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1:28" ht="12">
      <c r="A52" s="80"/>
      <c r="B52" s="137" t="s">
        <v>98</v>
      </c>
      <c r="C52" s="124">
        <v>217.3668</v>
      </c>
      <c r="D52" s="124">
        <v>232.8115</v>
      </c>
      <c r="E52" s="124">
        <v>96.2635</v>
      </c>
      <c r="F52" s="124">
        <v>62.0927</v>
      </c>
      <c r="G52" s="124">
        <v>37.8235</v>
      </c>
      <c r="H52" s="124">
        <v>41.91837149999999</v>
      </c>
      <c r="I52" s="124">
        <v>65.8650275</v>
      </c>
      <c r="J52" s="124">
        <v>75.64181499999998</v>
      </c>
      <c r="K52" s="124">
        <v>72.4922925</v>
      </c>
      <c r="L52" s="124">
        <v>72.48899549999999</v>
      </c>
      <c r="M52" s="124">
        <v>66.22789200000001</v>
      </c>
      <c r="N52" s="124">
        <v>61.88937249999999</v>
      </c>
      <c r="O52" s="124">
        <v>62.064654</v>
      </c>
      <c r="P52" s="124">
        <v>70.11098899999999</v>
      </c>
      <c r="Q52" s="124">
        <v>67.33036650000001</v>
      </c>
      <c r="R52" s="124">
        <v>67.6488425</v>
      </c>
      <c r="S52" s="124">
        <v>75.96102050000002</v>
      </c>
      <c r="T52" s="124">
        <v>79.899874</v>
      </c>
      <c r="U52" s="124">
        <v>89.27383200000001</v>
      </c>
      <c r="V52" s="124">
        <v>82.65706</v>
      </c>
      <c r="W52" s="124">
        <v>82.6893955</v>
      </c>
      <c r="X52" s="124">
        <v>95.4143975</v>
      </c>
      <c r="Y52" s="124">
        <v>107.67896550000002</v>
      </c>
      <c r="Z52" s="124">
        <v>130.4625885</v>
      </c>
      <c r="AA52" s="124">
        <v>154.50652674999998</v>
      </c>
      <c r="AB52" s="124">
        <v>218.40927050000002</v>
      </c>
    </row>
    <row r="53" spans="1:28" ht="12">
      <c r="A53" s="80"/>
      <c r="B53" s="138" t="s">
        <v>99</v>
      </c>
      <c r="C53" s="127">
        <v>217.3668</v>
      </c>
      <c r="D53" s="127">
        <v>232.8115</v>
      </c>
      <c r="E53" s="127">
        <v>96.2635</v>
      </c>
      <c r="F53" s="127">
        <v>62.0927</v>
      </c>
      <c r="G53" s="127">
        <v>37.8235</v>
      </c>
      <c r="H53" s="127">
        <v>41.91837149999999</v>
      </c>
      <c r="I53" s="127">
        <v>65.8650275</v>
      </c>
      <c r="J53" s="127">
        <v>75.64181499999998</v>
      </c>
      <c r="K53" s="127">
        <v>72.4922925</v>
      </c>
      <c r="L53" s="127">
        <v>72.48899549999999</v>
      </c>
      <c r="M53" s="127">
        <v>66.22789200000001</v>
      </c>
      <c r="N53" s="127">
        <v>61.88937249999999</v>
      </c>
      <c r="O53" s="127">
        <v>62.064654</v>
      </c>
      <c r="P53" s="127">
        <v>70.11098899999999</v>
      </c>
      <c r="Q53" s="127">
        <v>67.33036650000001</v>
      </c>
      <c r="R53" s="127">
        <v>67.6488425</v>
      </c>
      <c r="S53" s="127">
        <v>75.96102050000002</v>
      </c>
      <c r="T53" s="127">
        <v>79.899874</v>
      </c>
      <c r="U53" s="127">
        <v>89.27383200000001</v>
      </c>
      <c r="V53" s="127">
        <v>82.65706</v>
      </c>
      <c r="W53" s="127">
        <v>82.6893955</v>
      </c>
      <c r="X53" s="127">
        <v>95.4143975</v>
      </c>
      <c r="Y53" s="127">
        <v>107.67896550000002</v>
      </c>
      <c r="Z53" s="127">
        <v>130.4625885</v>
      </c>
      <c r="AA53" s="127">
        <v>154.50652674999998</v>
      </c>
      <c r="AB53" s="127">
        <v>218.40927050000002</v>
      </c>
    </row>
    <row r="54" spans="1:28" ht="12">
      <c r="A54" s="80"/>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1:28" ht="12">
      <c r="A55" s="80"/>
      <c r="B55" s="139" t="s">
        <v>101</v>
      </c>
      <c r="C55" s="124" t="s">
        <v>122</v>
      </c>
      <c r="D55" s="124" t="s">
        <v>122</v>
      </c>
      <c r="E55" s="124" t="s">
        <v>122</v>
      </c>
      <c r="F55" s="124" t="s">
        <v>122</v>
      </c>
      <c r="G55" s="124" t="s">
        <v>122</v>
      </c>
      <c r="H55" s="124" t="s">
        <v>122</v>
      </c>
      <c r="I55" s="124" t="s">
        <v>122</v>
      </c>
      <c r="J55" s="124" t="s">
        <v>122</v>
      </c>
      <c r="K55" s="124" t="s">
        <v>122</v>
      </c>
      <c r="L55" s="124" t="s">
        <v>122</v>
      </c>
      <c r="M55" s="124" t="s">
        <v>122</v>
      </c>
      <c r="N55" s="124" t="s">
        <v>122</v>
      </c>
      <c r="O55" s="124" t="s">
        <v>122</v>
      </c>
      <c r="P55" s="124" t="s">
        <v>122</v>
      </c>
      <c r="Q55" s="124" t="s">
        <v>122</v>
      </c>
      <c r="R55" s="124" t="s">
        <v>122</v>
      </c>
      <c r="S55" s="124" t="s">
        <v>122</v>
      </c>
      <c r="T55" s="124" t="s">
        <v>122</v>
      </c>
      <c r="U55" s="124" t="s">
        <v>122</v>
      </c>
      <c r="V55" s="124" t="s">
        <v>122</v>
      </c>
      <c r="W55" s="124" t="s">
        <v>122</v>
      </c>
      <c r="X55" s="124" t="s">
        <v>122</v>
      </c>
      <c r="Y55" s="124" t="s">
        <v>122</v>
      </c>
      <c r="Z55" s="124" t="s">
        <v>122</v>
      </c>
      <c r="AA55" s="124" t="s">
        <v>122</v>
      </c>
      <c r="AB55" s="124" t="s">
        <v>122</v>
      </c>
    </row>
    <row r="56" spans="1:28" ht="12">
      <c r="A56" s="80"/>
      <c r="B56" s="132" t="s">
        <v>133</v>
      </c>
      <c r="C56" s="127">
        <v>229.3072064</v>
      </c>
      <c r="D56" s="127">
        <v>427.7268</v>
      </c>
      <c r="E56" s="127">
        <v>531.1505</v>
      </c>
      <c r="F56" s="127">
        <v>143.23600000000002</v>
      </c>
      <c r="G56" s="127">
        <v>157.46</v>
      </c>
      <c r="H56" s="127">
        <v>230.05024</v>
      </c>
      <c r="I56" s="127">
        <v>295.4439999999999</v>
      </c>
      <c r="J56" s="127">
        <v>291.028</v>
      </c>
      <c r="K56" s="127">
        <v>269.01199999999994</v>
      </c>
      <c r="L56" s="127">
        <v>266.11199999999997</v>
      </c>
      <c r="M56" s="127">
        <v>272.37199999999996</v>
      </c>
      <c r="N56" s="127">
        <v>282.228</v>
      </c>
      <c r="O56" s="127">
        <v>324.9</v>
      </c>
      <c r="P56" s="127">
        <v>373.57599999999996</v>
      </c>
      <c r="Q56" s="127">
        <v>307.68</v>
      </c>
      <c r="R56" s="127">
        <v>307.39199999999994</v>
      </c>
      <c r="S56" s="127">
        <v>361.436</v>
      </c>
      <c r="T56" s="127">
        <v>304.656</v>
      </c>
      <c r="U56" s="127">
        <v>352.452</v>
      </c>
      <c r="V56" s="127">
        <v>362.09999999999997</v>
      </c>
      <c r="W56" s="127">
        <v>343.3412</v>
      </c>
      <c r="X56" s="127">
        <v>386.22339999999997</v>
      </c>
      <c r="Y56" s="127">
        <v>404.31219999999996</v>
      </c>
      <c r="Z56" s="127">
        <v>431.4636</v>
      </c>
      <c r="AA56" s="127">
        <v>1317.1649999999997</v>
      </c>
      <c r="AB56" s="127">
        <v>1439.8048</v>
      </c>
    </row>
    <row r="57" spans="1:28" ht="12">
      <c r="A57" s="80"/>
      <c r="B57" s="139" t="s">
        <v>134</v>
      </c>
      <c r="C57" s="127" t="s">
        <v>122</v>
      </c>
      <c r="D57" s="127" t="s">
        <v>122</v>
      </c>
      <c r="E57" s="127" t="s">
        <v>122</v>
      </c>
      <c r="F57" s="127" t="s">
        <v>122</v>
      </c>
      <c r="G57" s="127" t="s">
        <v>122</v>
      </c>
      <c r="H57" s="127" t="s">
        <v>122</v>
      </c>
      <c r="I57" s="127" t="s">
        <v>122</v>
      </c>
      <c r="J57" s="127" t="s">
        <v>122</v>
      </c>
      <c r="K57" s="127" t="s">
        <v>122</v>
      </c>
      <c r="L57" s="127" t="s">
        <v>122</v>
      </c>
      <c r="M57" s="127" t="s">
        <v>122</v>
      </c>
      <c r="N57" s="127" t="s">
        <v>122</v>
      </c>
      <c r="O57" s="127" t="s">
        <v>122</v>
      </c>
      <c r="P57" s="127" t="s">
        <v>122</v>
      </c>
      <c r="Q57" s="127" t="s">
        <v>122</v>
      </c>
      <c r="R57" s="127" t="s">
        <v>122</v>
      </c>
      <c r="S57" s="127" t="s">
        <v>122</v>
      </c>
      <c r="T57" s="127" t="s">
        <v>122</v>
      </c>
      <c r="U57" s="127" t="s">
        <v>122</v>
      </c>
      <c r="V57" s="127" t="s">
        <v>122</v>
      </c>
      <c r="W57" s="127" t="s">
        <v>122</v>
      </c>
      <c r="X57" s="127" t="s">
        <v>122</v>
      </c>
      <c r="Y57" s="127" t="s">
        <v>122</v>
      </c>
      <c r="Z57" s="127" t="s">
        <v>122</v>
      </c>
      <c r="AA57" s="127" t="s">
        <v>122</v>
      </c>
      <c r="AB57" s="127" t="s">
        <v>122</v>
      </c>
    </row>
    <row r="58" spans="1:28" ht="12">
      <c r="A58" s="80"/>
      <c r="B58" s="139" t="s">
        <v>104</v>
      </c>
      <c r="C58" s="127" t="s">
        <v>122</v>
      </c>
      <c r="D58" s="127" t="s">
        <v>122</v>
      </c>
      <c r="E58" s="127" t="s">
        <v>122</v>
      </c>
      <c r="F58" s="127" t="s">
        <v>122</v>
      </c>
      <c r="G58" s="127" t="s">
        <v>122</v>
      </c>
      <c r="H58" s="127" t="s">
        <v>122</v>
      </c>
      <c r="I58" s="127" t="s">
        <v>122</v>
      </c>
      <c r="J58" s="127" t="s">
        <v>122</v>
      </c>
      <c r="K58" s="127" t="s">
        <v>122</v>
      </c>
      <c r="L58" s="127" t="s">
        <v>122</v>
      </c>
      <c r="M58" s="127" t="s">
        <v>122</v>
      </c>
      <c r="N58" s="127" t="s">
        <v>122</v>
      </c>
      <c r="O58" s="127" t="s">
        <v>122</v>
      </c>
      <c r="P58" s="127" t="s">
        <v>122</v>
      </c>
      <c r="Q58" s="127" t="s">
        <v>122</v>
      </c>
      <c r="R58" s="127" t="s">
        <v>122</v>
      </c>
      <c r="S58" s="127" t="s">
        <v>122</v>
      </c>
      <c r="T58" s="127" t="s">
        <v>122</v>
      </c>
      <c r="U58" s="127" t="s">
        <v>122</v>
      </c>
      <c r="V58" s="127" t="s">
        <v>122</v>
      </c>
      <c r="W58" s="127" t="s">
        <v>122</v>
      </c>
      <c r="X58" s="127" t="s">
        <v>122</v>
      </c>
      <c r="Y58" s="127" t="s">
        <v>122</v>
      </c>
      <c r="Z58" s="127" t="s">
        <v>122</v>
      </c>
      <c r="AA58" s="127" t="s">
        <v>122</v>
      </c>
      <c r="AB58" s="127" t="s">
        <v>122</v>
      </c>
    </row>
    <row r="59" spans="1:28" ht="12">
      <c r="A59" s="80"/>
      <c r="B59" s="140" t="s">
        <v>135</v>
      </c>
      <c r="C59" s="127" t="s">
        <v>69</v>
      </c>
      <c r="D59" s="127" t="s">
        <v>69</v>
      </c>
      <c r="E59" s="127" t="s">
        <v>69</v>
      </c>
      <c r="F59" s="127" t="s">
        <v>69</v>
      </c>
      <c r="G59" s="127" t="s">
        <v>69</v>
      </c>
      <c r="H59" s="127" t="s">
        <v>69</v>
      </c>
      <c r="I59" s="127" t="s">
        <v>69</v>
      </c>
      <c r="J59" s="127" t="s">
        <v>69</v>
      </c>
      <c r="K59" s="127" t="s">
        <v>69</v>
      </c>
      <c r="L59" s="127" t="s">
        <v>69</v>
      </c>
      <c r="M59" s="127" t="s">
        <v>69</v>
      </c>
      <c r="N59" s="127" t="s">
        <v>69</v>
      </c>
      <c r="O59" s="127" t="s">
        <v>69</v>
      </c>
      <c r="P59" s="127" t="s">
        <v>69</v>
      </c>
      <c r="Q59" s="127" t="s">
        <v>69</v>
      </c>
      <c r="R59" s="127" t="s">
        <v>69</v>
      </c>
      <c r="S59" s="127" t="s">
        <v>69</v>
      </c>
      <c r="T59" s="127" t="s">
        <v>69</v>
      </c>
      <c r="U59" s="127" t="s">
        <v>69</v>
      </c>
      <c r="V59" s="127" t="s">
        <v>69</v>
      </c>
      <c r="W59" s="127" t="s">
        <v>69</v>
      </c>
      <c r="X59" s="127" t="s">
        <v>69</v>
      </c>
      <c r="Y59" s="127" t="s">
        <v>69</v>
      </c>
      <c r="Z59" s="127" t="s">
        <v>69</v>
      </c>
      <c r="AA59" s="127" t="s">
        <v>69</v>
      </c>
      <c r="AB59" s="127" t="s">
        <v>69</v>
      </c>
    </row>
    <row r="60" spans="1:28" ht="12">
      <c r="A60" s="80"/>
      <c r="B60" s="139" t="s">
        <v>136</v>
      </c>
      <c r="C60" s="127">
        <v>207.32472215988352</v>
      </c>
      <c r="D60" s="127">
        <v>170.64288210554034</v>
      </c>
      <c r="E60" s="127">
        <v>140.7804499862705</v>
      </c>
      <c r="F60" s="127">
        <v>112.07620666523023</v>
      </c>
      <c r="G60" s="127">
        <v>73.50578861337053</v>
      </c>
      <c r="H60" s="127">
        <v>65.37430227886611</v>
      </c>
      <c r="I60" s="127">
        <v>60.49929398839506</v>
      </c>
      <c r="J60" s="127">
        <v>32.03162488712968</v>
      </c>
      <c r="K60" s="127">
        <v>29.82636578788494</v>
      </c>
      <c r="L60" s="127">
        <v>26.10107981925117</v>
      </c>
      <c r="M60" s="127">
        <v>26.44310855817477</v>
      </c>
      <c r="N60" s="127">
        <v>29.049815707408463</v>
      </c>
      <c r="O60" s="127">
        <v>31.088656420785544</v>
      </c>
      <c r="P60" s="127">
        <v>33.572639650505444</v>
      </c>
      <c r="Q60" s="127">
        <v>56.469889091486884</v>
      </c>
      <c r="R60" s="127">
        <v>61.14684648694325</v>
      </c>
      <c r="S60" s="127">
        <v>74.43619418134479</v>
      </c>
      <c r="T60" s="127">
        <v>78.5090966910576</v>
      </c>
      <c r="U60" s="127">
        <v>60.267007227412485</v>
      </c>
      <c r="V60" s="127">
        <v>52.25143218336535</v>
      </c>
      <c r="W60" s="127">
        <v>60.400635749843076</v>
      </c>
      <c r="X60" s="127">
        <v>65.53266955761967</v>
      </c>
      <c r="Y60" s="127">
        <v>70.06138383210379</v>
      </c>
      <c r="Z60" s="127">
        <v>65.15166127174851</v>
      </c>
      <c r="AA60" s="127">
        <v>83.05747033948549</v>
      </c>
      <c r="AB60" s="127">
        <v>80.02997632234722</v>
      </c>
    </row>
    <row r="61" spans="1:28" ht="12">
      <c r="A61" s="80"/>
      <c r="B61" s="141" t="s">
        <v>137</v>
      </c>
      <c r="C61" s="124">
        <v>34895.181686686235</v>
      </c>
      <c r="D61" s="124">
        <v>31035.94562825492</v>
      </c>
      <c r="E61" s="124">
        <v>21319.114117915695</v>
      </c>
      <c r="F61" s="124">
        <v>16095.896951371387</v>
      </c>
      <c r="G61" s="124">
        <v>14980.274869696534</v>
      </c>
      <c r="H61" s="124">
        <v>11588.7264400114</v>
      </c>
      <c r="I61" s="124">
        <v>11767.80832752736</v>
      </c>
      <c r="J61" s="124">
        <v>10719.367318193588</v>
      </c>
      <c r="K61" s="124">
        <v>9185.15475858852</v>
      </c>
      <c r="L61" s="124">
        <v>7203.2621390657505</v>
      </c>
      <c r="M61" s="124">
        <v>6450.3628499972365</v>
      </c>
      <c r="N61" s="124">
        <v>7059.540936470707</v>
      </c>
      <c r="O61" s="124">
        <v>6782.746486959728</v>
      </c>
      <c r="P61" s="124">
        <v>7486.279808299805</v>
      </c>
      <c r="Q61" s="124">
        <v>8016.288328829057</v>
      </c>
      <c r="R61" s="124">
        <v>8384.996301788136</v>
      </c>
      <c r="S61" s="124">
        <v>7739.773216812282</v>
      </c>
      <c r="T61" s="124">
        <v>8126.359378175332</v>
      </c>
      <c r="U61" s="124">
        <v>8792.984963259876</v>
      </c>
      <c r="V61" s="124">
        <v>9089.807861825231</v>
      </c>
      <c r="W61" s="124">
        <v>9656.978517886342</v>
      </c>
      <c r="X61" s="124">
        <v>9828.826021434257</v>
      </c>
      <c r="Y61" s="124">
        <v>9506.504426837806</v>
      </c>
      <c r="Z61" s="124">
        <v>8488.209631696647</v>
      </c>
      <c r="AA61" s="124">
        <v>9260.876392020045</v>
      </c>
      <c r="AB61" s="124">
        <v>9395.562941792241</v>
      </c>
    </row>
    <row r="62" spans="1:28" ht="12">
      <c r="A62" s="80"/>
      <c r="B62" s="142" t="s">
        <v>138</v>
      </c>
      <c r="C62" s="124">
        <v>29012.752951664035</v>
      </c>
      <c r="D62" s="124">
        <v>23396.62776006504</v>
      </c>
      <c r="E62" s="124">
        <v>14211.536483023643</v>
      </c>
      <c r="F62" s="124">
        <v>8898.183388172283</v>
      </c>
      <c r="G62" s="124">
        <v>8572.091393240573</v>
      </c>
      <c r="H62" s="124">
        <v>5037.342347229059</v>
      </c>
      <c r="I62" s="124">
        <v>5471.714111007973</v>
      </c>
      <c r="J62" s="124">
        <v>4563.405244336987</v>
      </c>
      <c r="K62" s="124">
        <v>2974.0272976247065</v>
      </c>
      <c r="L62" s="124">
        <v>1017.6408324571871</v>
      </c>
      <c r="M62" s="124">
        <v>319.9055214801134</v>
      </c>
      <c r="N62" s="124">
        <v>1183.6536842141281</v>
      </c>
      <c r="O62" s="124">
        <v>1832.4957011752072</v>
      </c>
      <c r="P62" s="124">
        <v>2473.1834685288127</v>
      </c>
      <c r="Q62" s="124">
        <v>4046.33009762485</v>
      </c>
      <c r="R62" s="124">
        <v>3544.7337679900006</v>
      </c>
      <c r="S62" s="124">
        <v>2637.7945153600404</v>
      </c>
      <c r="T62" s="124">
        <v>3032.830409213081</v>
      </c>
      <c r="U62" s="124">
        <v>4237.711865013447</v>
      </c>
      <c r="V62" s="124">
        <v>5169.570208593878</v>
      </c>
      <c r="W62" s="124">
        <v>6359.591245957863</v>
      </c>
      <c r="X62" s="124">
        <v>7115.724116963787</v>
      </c>
      <c r="Y62" s="124">
        <v>6489.162830420126</v>
      </c>
      <c r="Z62" s="124">
        <v>5871.581233483861</v>
      </c>
      <c r="AA62" s="124">
        <v>6537.624297418288</v>
      </c>
      <c r="AB62" s="124">
        <v>6490.995172995834</v>
      </c>
    </row>
    <row r="63" spans="2:28" s="106" customFormat="1" ht="10.5" customHeight="1">
      <c r="B63" s="107" t="s">
        <v>109</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row>
    <row r="64" spans="2:28" s="106" customFormat="1" ht="10.5" customHeight="1">
      <c r="B64" s="108" t="s">
        <v>110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row>
    <row r="65" spans="2:28" s="106" customFormat="1" ht="10.5" customHeight="1">
      <c r="B65" s="108" t="s">
        <v>111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row>
    <row r="66" spans="2:28" s="106" customFormat="1" ht="10.5" customHeight="1">
      <c r="B66" s="109" t="s">
        <v>112</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s="106" customFormat="1" ht="10.5" customHeight="1">
      <c r="B67" s="110" t="s">
        <v>113</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2:28" s="106" customFormat="1" ht="10.5">
      <c r="B68" s="111"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row>
    <row r="69" spans="2:28" s="106" customFormat="1" ht="30.75" customHeight="1">
      <c r="B69" s="112" t="s">
        <v>115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row>
    <row r="71" spans="2:28" ht="12">
      <c r="B71" s="120" t="s">
        <v>48</v>
      </c>
      <c r="C71" s="121">
        <v>1990</v>
      </c>
      <c r="D71" s="121">
        <v>1991</v>
      </c>
      <c r="E71" s="121">
        <v>1992</v>
      </c>
      <c r="F71" s="121">
        <v>1993</v>
      </c>
      <c r="G71" s="121">
        <v>1994</v>
      </c>
      <c r="H71" s="121">
        <v>1995</v>
      </c>
      <c r="I71" s="121">
        <v>1996</v>
      </c>
      <c r="J71" s="121">
        <v>1997</v>
      </c>
      <c r="K71" s="121">
        <v>1998</v>
      </c>
      <c r="L71" s="121">
        <v>1999</v>
      </c>
      <c r="M71" s="121">
        <v>2000</v>
      </c>
      <c r="N71" s="121">
        <v>2001</v>
      </c>
      <c r="O71" s="121">
        <v>2002</v>
      </c>
      <c r="P71" s="121">
        <v>2003</v>
      </c>
      <c r="Q71" s="121">
        <v>2004</v>
      </c>
      <c r="R71" s="121">
        <v>2005</v>
      </c>
      <c r="S71" s="121">
        <v>2006</v>
      </c>
      <c r="T71" s="121">
        <v>2007</v>
      </c>
      <c r="U71" s="121">
        <v>2008</v>
      </c>
      <c r="V71" s="121">
        <v>2009</v>
      </c>
      <c r="W71" s="121">
        <v>2010</v>
      </c>
      <c r="X71" s="121">
        <v>2011</v>
      </c>
      <c r="Y71" s="121">
        <v>2012</v>
      </c>
      <c r="Z71" s="121">
        <v>2013</v>
      </c>
      <c r="AA71" s="121">
        <v>2014</v>
      </c>
      <c r="AB71" s="121">
        <v>2015</v>
      </c>
    </row>
    <row r="72" spans="2:28" ht="12">
      <c r="B72" s="143" t="s">
        <v>49</v>
      </c>
      <c r="C72" s="126">
        <v>33296.49968075</v>
      </c>
      <c r="D72" s="126">
        <v>29615.668153583338</v>
      </c>
      <c r="E72" s="126">
        <v>20487.237831463288</v>
      </c>
      <c r="F72" s="126">
        <v>15345.53590879997</v>
      </c>
      <c r="G72" s="126">
        <v>14410.203977914944</v>
      </c>
      <c r="H72" s="126">
        <v>11122.610123494343</v>
      </c>
      <c r="I72" s="126">
        <v>11342.92113456946</v>
      </c>
      <c r="J72" s="126">
        <v>10252.199687410422</v>
      </c>
      <c r="K72" s="126">
        <v>8794.433693462772</v>
      </c>
      <c r="L72" s="126">
        <v>6849.650534937806</v>
      </c>
      <c r="M72" s="126">
        <v>6124.410108210873</v>
      </c>
      <c r="N72" s="126">
        <v>6731.002395456091</v>
      </c>
      <c r="O72" s="126">
        <v>6405.6633582888135</v>
      </c>
      <c r="P72" s="126">
        <v>7080.941687248121</v>
      </c>
      <c r="Q72" s="126">
        <v>7540.70921034778</v>
      </c>
      <c r="R72" s="126">
        <v>7811.951024917974</v>
      </c>
      <c r="S72" s="126">
        <v>7069.018730740388</v>
      </c>
      <c r="T72" s="126">
        <v>7208.63503827131</v>
      </c>
      <c r="U72" s="126">
        <v>7797.1121466622935</v>
      </c>
      <c r="V72" s="126">
        <v>8606.639650512223</v>
      </c>
      <c r="W72" s="126">
        <v>9148.108726819362</v>
      </c>
      <c r="X72" s="126">
        <v>9230.549191390332</v>
      </c>
      <c r="Y72" s="126">
        <v>8897.819299386101</v>
      </c>
      <c r="Z72" s="126">
        <v>7835.975907671131</v>
      </c>
      <c r="AA72" s="126">
        <v>8581.942879177644</v>
      </c>
      <c r="AB72" s="126">
        <v>8759.07074371839</v>
      </c>
    </row>
    <row r="73" spans="2:28" ht="12">
      <c r="B73" s="144" t="s">
        <v>116</v>
      </c>
      <c r="C73" s="126">
        <v>1580.994048188807</v>
      </c>
      <c r="D73" s="126">
        <v>1402.6292873242126</v>
      </c>
      <c r="E73" s="126">
        <v>814.3566700394988</v>
      </c>
      <c r="F73" s="126">
        <v>733.1320719507406</v>
      </c>
      <c r="G73" s="126">
        <v>552.8842191721457</v>
      </c>
      <c r="H73" s="126">
        <v>448.9340596238034</v>
      </c>
      <c r="I73" s="126">
        <v>407.68775513728275</v>
      </c>
      <c r="J73" s="126">
        <v>449.00734692701644</v>
      </c>
      <c r="K73" s="126">
        <v>373.4402068146382</v>
      </c>
      <c r="L73" s="126">
        <v>336.6303745902295</v>
      </c>
      <c r="M73" s="126">
        <v>308.5695604673138</v>
      </c>
      <c r="N73" s="126">
        <v>311.3928963848446</v>
      </c>
      <c r="O73" s="126">
        <v>360.0955470814715</v>
      </c>
      <c r="P73" s="126">
        <v>388.22760121251736</v>
      </c>
      <c r="Q73" s="126">
        <v>458.6192324355187</v>
      </c>
      <c r="R73" s="126">
        <v>556.3237034169696</v>
      </c>
      <c r="S73" s="126">
        <v>654.1156012954619</v>
      </c>
      <c r="T73" s="126">
        <v>901.0373440527992</v>
      </c>
      <c r="U73" s="126">
        <v>978.6462060879406</v>
      </c>
      <c r="V73" s="126">
        <v>466.24225254486953</v>
      </c>
      <c r="W73" s="126">
        <v>490.80956439379946</v>
      </c>
      <c r="X73" s="126">
        <v>578.2196113553682</v>
      </c>
      <c r="Y73" s="126">
        <v>586.7345623317032</v>
      </c>
      <c r="Z73" s="126">
        <v>631.7162202024035</v>
      </c>
      <c r="AA73" s="126">
        <v>652.4525786825537</v>
      </c>
      <c r="AB73" s="126">
        <v>614.5157482689211</v>
      </c>
    </row>
    <row r="74" spans="2:28" ht="12">
      <c r="B74" s="145" t="s">
        <v>117</v>
      </c>
      <c r="C74" s="126">
        <v>0.5819555958333333</v>
      </c>
      <c r="D74" s="126">
        <v>0.5225594763888889</v>
      </c>
      <c r="E74" s="126">
        <v>0.39049789166666665</v>
      </c>
      <c r="F74" s="126">
        <v>0.12763846944444443</v>
      </c>
      <c r="G74" s="126">
        <v>0.05370925694444444</v>
      </c>
      <c r="H74" s="126">
        <v>0.06065986666666667</v>
      </c>
      <c r="I74" s="126">
        <v>0.09112106666666668</v>
      </c>
      <c r="J74" s="126">
        <v>1.0992448133333335</v>
      </c>
      <c r="K74" s="126">
        <v>0.27214183333333336</v>
      </c>
      <c r="L74" s="126">
        <v>0.0033897233333333335</v>
      </c>
      <c r="M74" s="126">
        <v>0.43974509333333334</v>
      </c>
      <c r="N74" s="126">
        <v>0.14958735000000004</v>
      </c>
      <c r="O74" s="126">
        <v>0.04701646766666667</v>
      </c>
      <c r="P74" s="126">
        <v>0.23813121199999998</v>
      </c>
      <c r="Q74" s="126">
        <v>0.36685997333333337</v>
      </c>
      <c r="R74" s="126">
        <v>0.1739399566666667</v>
      </c>
      <c r="S74" s="126">
        <v>0.1460269074</v>
      </c>
      <c r="T74" s="126">
        <v>0.26308188940000005</v>
      </c>
      <c r="U74" s="126">
        <v>0.8505483998000001</v>
      </c>
      <c r="V74" s="126">
        <v>0.5863651339333333</v>
      </c>
      <c r="W74" s="126">
        <v>1.7443123910666667</v>
      </c>
      <c r="X74" s="126">
        <v>3.6751700193999994</v>
      </c>
      <c r="Y74" s="126">
        <v>5.590791659200001</v>
      </c>
      <c r="Z74" s="126">
        <v>4.1839881314000005</v>
      </c>
      <c r="AA74" s="126">
        <v>10.2057767372</v>
      </c>
      <c r="AB74" s="126">
        <v>5.832264606461194</v>
      </c>
    </row>
    <row r="75" spans="2:28" ht="12">
      <c r="B75" s="144" t="s">
        <v>143</v>
      </c>
      <c r="C75" s="126">
        <v>-5882.4287350221975</v>
      </c>
      <c r="D75" s="126">
        <v>-7639.3178681898835</v>
      </c>
      <c r="E75" s="126">
        <v>-7107.577634892052</v>
      </c>
      <c r="F75" s="126">
        <v>-7197.713563199104</v>
      </c>
      <c r="G75" s="126">
        <v>-6408.183476455961</v>
      </c>
      <c r="H75" s="126">
        <v>-6551.384092782341</v>
      </c>
      <c r="I75" s="126">
        <v>-6296.0942165193865</v>
      </c>
      <c r="J75" s="126">
        <v>-6155.962073856602</v>
      </c>
      <c r="K75" s="126">
        <v>-6211.127460963814</v>
      </c>
      <c r="L75" s="126">
        <v>-6185.621306608564</v>
      </c>
      <c r="M75" s="126">
        <v>-6130.457328517123</v>
      </c>
      <c r="N75" s="126">
        <v>-5875.887252256579</v>
      </c>
      <c r="O75" s="126">
        <v>-4950.25078578452</v>
      </c>
      <c r="P75" s="126">
        <v>-5013.096339770993</v>
      </c>
      <c r="Q75" s="126">
        <v>-3969.958231204207</v>
      </c>
      <c r="R75" s="126">
        <v>-4840.262533798135</v>
      </c>
      <c r="S75" s="126">
        <v>-5101.978701452242</v>
      </c>
      <c r="T75" s="126">
        <v>-5093.5289689622505</v>
      </c>
      <c r="U75" s="126">
        <v>-4555.27309824643</v>
      </c>
      <c r="V75" s="126">
        <v>-3920.2376532313515</v>
      </c>
      <c r="W75" s="126">
        <v>-3297.3872719284795</v>
      </c>
      <c r="X75" s="126">
        <v>-2713.101904470471</v>
      </c>
      <c r="Y75" s="126">
        <v>-3017.3415964176793</v>
      </c>
      <c r="Z75" s="126">
        <v>-2616.6283982127857</v>
      </c>
      <c r="AA75" s="126">
        <v>-2723.252094601758</v>
      </c>
      <c r="AB75" s="126">
        <v>-2904.5677687964076</v>
      </c>
    </row>
    <row r="76" spans="2:28" ht="12">
      <c r="B76" s="144" t="s">
        <v>119</v>
      </c>
      <c r="C76" s="126">
        <v>17.106002151591785</v>
      </c>
      <c r="D76" s="126">
        <v>17.125627870979585</v>
      </c>
      <c r="E76" s="126">
        <v>17.129118521242717</v>
      </c>
      <c r="F76" s="126">
        <v>17.101332151233123</v>
      </c>
      <c r="G76" s="126">
        <v>17.13296335249971</v>
      </c>
      <c r="H76" s="126">
        <v>17.121597026586098</v>
      </c>
      <c r="I76" s="126">
        <v>17.108316753948582</v>
      </c>
      <c r="J76" s="126">
        <v>17.061039042816034</v>
      </c>
      <c r="K76" s="126">
        <v>17.00871647777831</v>
      </c>
      <c r="L76" s="126">
        <v>16.97783981438213</v>
      </c>
      <c r="M76" s="126">
        <v>16.943436225716688</v>
      </c>
      <c r="N76" s="126">
        <v>16.99605727977127</v>
      </c>
      <c r="O76" s="126">
        <v>16.94056512177629</v>
      </c>
      <c r="P76" s="126">
        <v>16.872388627167577</v>
      </c>
      <c r="Q76" s="126">
        <v>16.59302607242485</v>
      </c>
      <c r="R76" s="126">
        <v>16.547633496525464</v>
      </c>
      <c r="S76" s="126">
        <v>16.492857869033358</v>
      </c>
      <c r="T76" s="126">
        <v>16.423913961821892</v>
      </c>
      <c r="U76" s="126">
        <v>16.37606210984347</v>
      </c>
      <c r="V76" s="126">
        <v>16.33959363420505</v>
      </c>
      <c r="W76" s="126">
        <v>16.315914282112914</v>
      </c>
      <c r="X76" s="126">
        <v>16.38204866915704</v>
      </c>
      <c r="Y76" s="126">
        <v>16.35977346080062</v>
      </c>
      <c r="Z76" s="126">
        <v>16.333515691712893</v>
      </c>
      <c r="AA76" s="126">
        <v>16.275157422645833</v>
      </c>
      <c r="AB76" s="126">
        <v>16.144185198469295</v>
      </c>
    </row>
    <row r="77" spans="2:28" ht="12">
      <c r="B77" s="146" t="s">
        <v>139</v>
      </c>
      <c r="C77" s="124">
        <v>34895.181686686235</v>
      </c>
      <c r="D77" s="124">
        <v>31035.94562825492</v>
      </c>
      <c r="E77" s="124">
        <v>21319.114117915695</v>
      </c>
      <c r="F77" s="124">
        <v>16095.896951371387</v>
      </c>
      <c r="G77" s="124">
        <v>14980.274869696534</v>
      </c>
      <c r="H77" s="124">
        <v>11588.7264400114</v>
      </c>
      <c r="I77" s="124">
        <v>11767.80832752736</v>
      </c>
      <c r="J77" s="124">
        <v>10719.367318193588</v>
      </c>
      <c r="K77" s="124">
        <v>9185.15475858852</v>
      </c>
      <c r="L77" s="124">
        <v>7203.2621390657505</v>
      </c>
      <c r="M77" s="124">
        <v>6450.3628499972365</v>
      </c>
      <c r="N77" s="124">
        <v>7059.540936470707</v>
      </c>
      <c r="O77" s="124">
        <v>6782.746486959728</v>
      </c>
      <c r="P77" s="124">
        <v>7486.279808299805</v>
      </c>
      <c r="Q77" s="124">
        <v>8016.288328829057</v>
      </c>
      <c r="R77" s="124">
        <v>8384.996301788136</v>
      </c>
      <c r="S77" s="124">
        <v>7739.773216812282</v>
      </c>
      <c r="T77" s="124">
        <v>8126.359378175332</v>
      </c>
      <c r="U77" s="124">
        <v>8792.984963259876</v>
      </c>
      <c r="V77" s="124">
        <v>9089.807861825231</v>
      </c>
      <c r="W77" s="124">
        <v>9656.978517886342</v>
      </c>
      <c r="X77" s="124">
        <v>9828.826021434257</v>
      </c>
      <c r="Y77" s="124">
        <v>9506.504426837806</v>
      </c>
      <c r="Z77" s="124">
        <v>8488.209631696647</v>
      </c>
      <c r="AA77" s="124">
        <v>9260.876392020045</v>
      </c>
      <c r="AB77" s="124">
        <v>9395.562941792241</v>
      </c>
    </row>
    <row r="78" spans="2:28" ht="12">
      <c r="B78" s="147" t="s">
        <v>140</v>
      </c>
      <c r="C78" s="124">
        <v>29012.752951664035</v>
      </c>
      <c r="D78" s="124">
        <v>23396.62776006504</v>
      </c>
      <c r="E78" s="124">
        <v>14211.536483023643</v>
      </c>
      <c r="F78" s="124">
        <v>8898.183388172283</v>
      </c>
      <c r="G78" s="124">
        <v>8572.091393240573</v>
      </c>
      <c r="H78" s="124">
        <v>5037.342347229059</v>
      </c>
      <c r="I78" s="124">
        <v>5471.714111007973</v>
      </c>
      <c r="J78" s="124">
        <v>4563.405244336987</v>
      </c>
      <c r="K78" s="124">
        <v>2974.0272976247065</v>
      </c>
      <c r="L78" s="124">
        <v>1017.6408324571871</v>
      </c>
      <c r="M78" s="124">
        <v>319.9055214801134</v>
      </c>
      <c r="N78" s="124">
        <v>1183.6536842141281</v>
      </c>
      <c r="O78" s="124">
        <v>1832.4957011752072</v>
      </c>
      <c r="P78" s="124">
        <v>2473.1834685288127</v>
      </c>
      <c r="Q78" s="124">
        <v>4046.33009762485</v>
      </c>
      <c r="R78" s="124">
        <v>3544.7337679900006</v>
      </c>
      <c r="S78" s="124">
        <v>2637.7945153600404</v>
      </c>
      <c r="T78" s="124">
        <v>3032.830409213081</v>
      </c>
      <c r="U78" s="124">
        <v>4237.711865013447</v>
      </c>
      <c r="V78" s="124">
        <v>5169.570208593878</v>
      </c>
      <c r="W78" s="124">
        <v>6359.591245957863</v>
      </c>
      <c r="X78" s="124">
        <v>7115.724116963787</v>
      </c>
      <c r="Y78" s="124">
        <v>6489.162830420126</v>
      </c>
      <c r="Z78" s="124">
        <v>5871.581233483861</v>
      </c>
      <c r="AA78" s="124">
        <v>6537.624297418288</v>
      </c>
      <c r="AB78" s="124">
        <v>6490.995172995834</v>
      </c>
    </row>
    <row r="80" spans="2:28" ht="12">
      <c r="B80" s="120" t="s">
        <v>48</v>
      </c>
      <c r="C80" s="121">
        <v>1990</v>
      </c>
      <c r="D80" s="121">
        <v>1991</v>
      </c>
      <c r="E80" s="121">
        <v>1992</v>
      </c>
      <c r="F80" s="121">
        <v>1993</v>
      </c>
      <c r="G80" s="121">
        <v>1994</v>
      </c>
      <c r="H80" s="121">
        <v>1995</v>
      </c>
      <c r="I80" s="121">
        <v>1996</v>
      </c>
      <c r="J80" s="121">
        <v>1997</v>
      </c>
      <c r="K80" s="121">
        <v>1998</v>
      </c>
      <c r="L80" s="121">
        <v>1999</v>
      </c>
      <c r="M80" s="121">
        <v>2000</v>
      </c>
      <c r="N80" s="121">
        <v>2001</v>
      </c>
      <c r="O80" s="121">
        <v>2002</v>
      </c>
      <c r="P80" s="121">
        <v>2003</v>
      </c>
      <c r="Q80" s="121">
        <v>2004</v>
      </c>
      <c r="R80" s="121">
        <v>2005</v>
      </c>
      <c r="S80" s="121">
        <v>2006</v>
      </c>
      <c r="T80" s="121">
        <v>2007</v>
      </c>
      <c r="U80" s="121">
        <v>2008</v>
      </c>
      <c r="V80" s="121">
        <v>2009</v>
      </c>
      <c r="W80" s="121">
        <v>2010</v>
      </c>
      <c r="X80" s="121">
        <v>2011</v>
      </c>
      <c r="Y80" s="121">
        <v>2012</v>
      </c>
      <c r="Z80" s="121">
        <v>2013</v>
      </c>
      <c r="AA80" s="121">
        <v>2014</v>
      </c>
      <c r="AB80" s="121">
        <v>2015</v>
      </c>
    </row>
    <row r="81" spans="2:28" ht="12">
      <c r="B81" s="143" t="s">
        <v>49</v>
      </c>
      <c r="C81" s="148">
        <v>95.41861675835266</v>
      </c>
      <c r="D81" s="148">
        <v>95.42376606892051</v>
      </c>
      <c r="E81" s="148">
        <v>96.0979791099606</v>
      </c>
      <c r="F81" s="148">
        <v>95.33818435320259</v>
      </c>
      <c r="G81" s="148">
        <v>96.19452315301116</v>
      </c>
      <c r="H81" s="148">
        <v>95.97784692796151</v>
      </c>
      <c r="I81" s="148">
        <v>96.38941100048342</v>
      </c>
      <c r="J81" s="148">
        <v>95.64183578269345</v>
      </c>
      <c r="K81" s="148">
        <v>95.74616786113042</v>
      </c>
      <c r="L81" s="148">
        <v>95.09095188678212</v>
      </c>
      <c r="M81" s="148">
        <v>94.94675339409002</v>
      </c>
      <c r="N81" s="148">
        <v>95.34617698273647</v>
      </c>
      <c r="O81" s="148">
        <v>94.44055399393326</v>
      </c>
      <c r="P81" s="148">
        <v>94.58558681439747</v>
      </c>
      <c r="Q81" s="148">
        <v>94.06734015827566</v>
      </c>
      <c r="R81" s="148">
        <v>93.16582552638744</v>
      </c>
      <c r="S81" s="148">
        <v>91.33366744370642</v>
      </c>
      <c r="T81" s="148">
        <v>88.70682064137208</v>
      </c>
      <c r="U81" s="148">
        <v>88.6742349639095</v>
      </c>
      <c r="V81" s="148">
        <v>94.68450578210584</v>
      </c>
      <c r="W81" s="148">
        <v>94.73054858593225</v>
      </c>
      <c r="X81" s="148">
        <v>93.9130387623178</v>
      </c>
      <c r="Y81" s="148">
        <v>93.59717199801301</v>
      </c>
      <c r="Z81" s="148">
        <v>92.31600358231084</v>
      </c>
      <c r="AA81" s="148">
        <v>92.66879845813051</v>
      </c>
      <c r="AB81" s="148">
        <v>93.22560870469314</v>
      </c>
    </row>
    <row r="82" spans="2:28" ht="12">
      <c r="B82" s="144" t="s">
        <v>116</v>
      </c>
      <c r="C82" s="148">
        <v>4.530694416163516</v>
      </c>
      <c r="D82" s="148">
        <v>4.519370230006035</v>
      </c>
      <c r="E82" s="148">
        <v>3.819842914369258</v>
      </c>
      <c r="F82" s="148">
        <v>4.554776128137904</v>
      </c>
      <c r="G82" s="148">
        <v>3.6907481603730137</v>
      </c>
      <c r="H82" s="148">
        <v>3.8738860732255045</v>
      </c>
      <c r="I82" s="148">
        <v>3.4644323207033882</v>
      </c>
      <c r="J82" s="148">
        <v>4.188748585608526</v>
      </c>
      <c r="K82" s="148">
        <v>4.065693138871235</v>
      </c>
      <c r="L82" s="148">
        <v>4.673304512473147</v>
      </c>
      <c r="M82" s="148">
        <v>4.783755079257999</v>
      </c>
      <c r="N82" s="148">
        <v>4.41095106873224</v>
      </c>
      <c r="O82" s="148">
        <v>5.308993160422237</v>
      </c>
      <c r="P82" s="148">
        <v>5.185854805775513</v>
      </c>
      <c r="Q82" s="148">
        <v>5.721092026919514</v>
      </c>
      <c r="R82" s="148">
        <v>6.634751923484226</v>
      </c>
      <c r="S82" s="148">
        <v>8.45135358584663</v>
      </c>
      <c r="T82" s="148">
        <v>11.087835303871527</v>
      </c>
      <c r="U82" s="148">
        <v>11.129851923744463</v>
      </c>
      <c r="V82" s="148">
        <v>5.129286115088997</v>
      </c>
      <c r="W82" s="148">
        <v>5.08243404999543</v>
      </c>
      <c r="X82" s="148">
        <v>5.882895984672159</v>
      </c>
      <c r="Y82" s="148">
        <v>6.171927513916611</v>
      </c>
      <c r="Z82" s="148">
        <v>7.442278732648763</v>
      </c>
      <c r="AA82" s="148">
        <v>7.045257393185402</v>
      </c>
      <c r="AB82" s="148">
        <v>6.540488867734623</v>
      </c>
    </row>
    <row r="83" spans="2:28" ht="12">
      <c r="B83" s="145" t="s">
        <v>117</v>
      </c>
      <c r="C83" s="148">
        <v>0.001667724790942614</v>
      </c>
      <c r="D83" s="148">
        <v>0.0016837233917343707</v>
      </c>
      <c r="E83" s="148">
        <v>0.0018316797288425249</v>
      </c>
      <c r="F83" s="148">
        <v>0.0007929876156020588</v>
      </c>
      <c r="G83" s="148">
        <v>0.00035853318721869667</v>
      </c>
      <c r="H83" s="148">
        <v>0.0005234385933663217</v>
      </c>
      <c r="I83" s="148">
        <v>0.0007743248711275784</v>
      </c>
      <c r="J83" s="148">
        <v>0.010254754601679015</v>
      </c>
      <c r="K83" s="148">
        <v>0.0029628442904445227</v>
      </c>
      <c r="L83" s="148">
        <v>4.705816986653458E-05</v>
      </c>
      <c r="M83" s="148">
        <v>0.006817369868324876</v>
      </c>
      <c r="N83" s="148">
        <v>0.0021189387716021037</v>
      </c>
      <c r="O83" s="148">
        <v>0.0006931774283036951</v>
      </c>
      <c r="P83" s="148">
        <v>0.003180901837732425</v>
      </c>
      <c r="Q83" s="148">
        <v>0.004576431863285047</v>
      </c>
      <c r="R83" s="148">
        <v>0.002074419002779682</v>
      </c>
      <c r="S83" s="148">
        <v>0.0018867078312165702</v>
      </c>
      <c r="T83" s="148">
        <v>0.003237389305062603</v>
      </c>
      <c r="U83" s="148">
        <v>0.00967303371214536</v>
      </c>
      <c r="V83" s="148">
        <v>0.0064507978919544655</v>
      </c>
      <c r="W83" s="148">
        <v>0.018062713796410626</v>
      </c>
      <c r="X83" s="148">
        <v>0.03739174964930049</v>
      </c>
      <c r="Y83" s="148">
        <v>0.05881017257422865</v>
      </c>
      <c r="Z83" s="148">
        <v>0.04929176249106955</v>
      </c>
      <c r="AA83" s="148">
        <v>0.11020314174578728</v>
      </c>
      <c r="AB83" s="148">
        <v>0.062074669102782525</v>
      </c>
    </row>
    <row r="84" spans="2:28" ht="12">
      <c r="B84" s="144" t="s">
        <v>143</v>
      </c>
      <c r="C84" s="148">
        <v>-16.85742400724211</v>
      </c>
      <c r="D84" s="148">
        <v>-24.614419549810975</v>
      </c>
      <c r="E84" s="148">
        <v>-33.3389914589328</v>
      </c>
      <c r="F84" s="148">
        <v>-44.71769162628648</v>
      </c>
      <c r="G84" s="148">
        <v>-42.77747592882304</v>
      </c>
      <c r="H84" s="148">
        <v>-56.532390566774794</v>
      </c>
      <c r="I84" s="148">
        <v>-53.5026917611456</v>
      </c>
      <c r="J84" s="148">
        <v>-57.428408702893435</v>
      </c>
      <c r="K84" s="148">
        <v>-67.62136974508938</v>
      </c>
      <c r="L84" s="148">
        <v>-85.87250036427005</v>
      </c>
      <c r="M84" s="148">
        <v>-95.04050347368829</v>
      </c>
      <c r="N84" s="148">
        <v>-83.23327685375142</v>
      </c>
      <c r="O84" s="148">
        <v>-72.98298403606415</v>
      </c>
      <c r="P84" s="148">
        <v>-66.96378532649994</v>
      </c>
      <c r="Q84" s="148">
        <v>-49.52364571178168</v>
      </c>
      <c r="R84" s="148">
        <v>-57.72527929160718</v>
      </c>
      <c r="S84" s="148">
        <v>-65.91896892236788</v>
      </c>
      <c r="T84" s="148">
        <v>-62.679100590133345</v>
      </c>
      <c r="U84" s="148">
        <v>-51.80576467809205</v>
      </c>
      <c r="V84" s="148">
        <v>-43.12783848485185</v>
      </c>
      <c r="W84" s="148">
        <v>-34.145123817156325</v>
      </c>
      <c r="X84" s="148">
        <v>-27.603519469709415</v>
      </c>
      <c r="Y84" s="148">
        <v>-31.73975902119631</v>
      </c>
      <c r="Z84" s="148">
        <v>-30.826623183784005</v>
      </c>
      <c r="AA84" s="148">
        <v>-29.40598685615049</v>
      </c>
      <c r="AB84" s="148">
        <v>-30.91424948979534</v>
      </c>
    </row>
    <row r="85" spans="2:28" ht="12">
      <c r="B85" s="144" t="s">
        <v>119</v>
      </c>
      <c r="C85" s="148">
        <v>0.04902110069287399</v>
      </c>
      <c r="D85" s="148">
        <v>0.0551799776817128</v>
      </c>
      <c r="E85" s="148">
        <v>0.08034629594129392</v>
      </c>
      <c r="F85" s="148">
        <v>0.10624653104390104</v>
      </c>
      <c r="G85" s="148">
        <v>0.11437015342861187</v>
      </c>
      <c r="H85" s="148">
        <v>0.14774356021962717</v>
      </c>
      <c r="I85" s="148">
        <v>0.14538235394205612</v>
      </c>
      <c r="J85" s="148">
        <v>0.15916087709634655</v>
      </c>
      <c r="K85" s="148">
        <v>0.185176155707931</v>
      </c>
      <c r="L85" s="148">
        <v>0.2356965425748635</v>
      </c>
      <c r="M85" s="148">
        <v>0.2626741567836598</v>
      </c>
      <c r="N85" s="148">
        <v>0.24075300975969907</v>
      </c>
      <c r="O85" s="148">
        <v>0.2497596682161958</v>
      </c>
      <c r="P85" s="148">
        <v>0.22537747798929028</v>
      </c>
      <c r="Q85" s="148">
        <v>0.20699138294154396</v>
      </c>
      <c r="R85" s="148">
        <v>0.19734813112555114</v>
      </c>
      <c r="S85" s="148">
        <v>0.2130922626157532</v>
      </c>
      <c r="T85" s="148">
        <v>0.20210666545133363</v>
      </c>
      <c r="U85" s="148">
        <v>0.18624007863391448</v>
      </c>
      <c r="V85" s="148">
        <v>0.17975730491319827</v>
      </c>
      <c r="W85" s="148">
        <v>0.16895465027589227</v>
      </c>
      <c r="X85" s="148">
        <v>0.16667350336074535</v>
      </c>
      <c r="Y85" s="148">
        <v>0.17209031549614973</v>
      </c>
      <c r="Z85" s="148">
        <v>0.1924259225493245</v>
      </c>
      <c r="AA85" s="148">
        <v>0.1757410069382838</v>
      </c>
      <c r="AB85" s="148">
        <v>0.1718277584694646</v>
      </c>
    </row>
    <row r="86" spans="2:28" ht="12">
      <c r="B86" s="146" t="s">
        <v>139</v>
      </c>
      <c r="C86" s="149">
        <v>100</v>
      </c>
      <c r="D86" s="149">
        <v>100</v>
      </c>
      <c r="E86" s="149">
        <v>100</v>
      </c>
      <c r="F86" s="149">
        <v>100</v>
      </c>
      <c r="G86" s="149">
        <v>100</v>
      </c>
      <c r="H86" s="149">
        <v>100</v>
      </c>
      <c r="I86" s="149">
        <v>100</v>
      </c>
      <c r="J86" s="149">
        <v>100</v>
      </c>
      <c r="K86" s="149">
        <v>100</v>
      </c>
      <c r="L86" s="149">
        <v>99.99999999999999</v>
      </c>
      <c r="M86" s="149">
        <v>100</v>
      </c>
      <c r="N86" s="149">
        <v>100</v>
      </c>
      <c r="O86" s="149">
        <v>100</v>
      </c>
      <c r="P86" s="149">
        <v>99.99999999999999</v>
      </c>
      <c r="Q86" s="149">
        <v>100</v>
      </c>
      <c r="R86" s="149">
        <v>100</v>
      </c>
      <c r="S86" s="149">
        <v>100</v>
      </c>
      <c r="T86" s="149">
        <v>100</v>
      </c>
      <c r="U86" s="149">
        <v>100</v>
      </c>
      <c r="V86" s="149">
        <v>100</v>
      </c>
      <c r="W86" s="149">
        <v>100</v>
      </c>
      <c r="X86" s="149">
        <v>100</v>
      </c>
      <c r="Y86" s="149">
        <v>100</v>
      </c>
      <c r="Z86" s="149">
        <v>100</v>
      </c>
      <c r="AA86" s="149">
        <v>100</v>
      </c>
      <c r="AB86" s="149">
        <v>100</v>
      </c>
    </row>
    <row r="87" spans="2:28" ht="12">
      <c r="B87" s="147" t="s">
        <v>140</v>
      </c>
      <c r="C87" s="149">
        <v>83.14257599275788</v>
      </c>
      <c r="D87" s="149">
        <v>75.38558045018902</v>
      </c>
      <c r="E87" s="149">
        <v>66.6610085410672</v>
      </c>
      <c r="F87" s="149">
        <v>55.28230837371352</v>
      </c>
      <c r="G87" s="149">
        <v>57.22252407117696</v>
      </c>
      <c r="H87" s="149">
        <v>43.4676094332252</v>
      </c>
      <c r="I87" s="149">
        <v>46.497308238854394</v>
      </c>
      <c r="J87" s="149">
        <v>42.571591297106565</v>
      </c>
      <c r="K87" s="149">
        <v>32.37863025491063</v>
      </c>
      <c r="L87" s="149">
        <v>14.127499635729947</v>
      </c>
      <c r="M87" s="149">
        <v>4.9594965263117015</v>
      </c>
      <c r="N87" s="149">
        <v>16.766723146248587</v>
      </c>
      <c r="O87" s="149">
        <v>27.017015963935844</v>
      </c>
      <c r="P87" s="149">
        <v>33.03621467350006</v>
      </c>
      <c r="Q87" s="149">
        <v>50.476354288218324</v>
      </c>
      <c r="R87" s="149">
        <v>42.27472070839281</v>
      </c>
      <c r="S87" s="149">
        <v>34.08103107763211</v>
      </c>
      <c r="T87" s="149">
        <v>37.320899409866655</v>
      </c>
      <c r="U87" s="149">
        <v>48.19423532190796</v>
      </c>
      <c r="V87" s="149">
        <v>56.87216151514813</v>
      </c>
      <c r="W87" s="149">
        <v>65.85487618284368</v>
      </c>
      <c r="X87" s="149">
        <v>72.39648053029059</v>
      </c>
      <c r="Y87" s="149">
        <v>68.26024097880368</v>
      </c>
      <c r="Z87" s="149">
        <v>69.17337681621599</v>
      </c>
      <c r="AA87" s="149">
        <v>70.59401314384952</v>
      </c>
      <c r="AB87" s="149">
        <v>69.08575051020468</v>
      </c>
    </row>
  </sheetData>
  <sheetProtection/>
  <mergeCells count="7">
    <mergeCell ref="B69:AB69"/>
    <mergeCell ref="B63:AB63"/>
    <mergeCell ref="B64:AB64"/>
    <mergeCell ref="B65:AB65"/>
    <mergeCell ref="B66:AB66"/>
    <mergeCell ref="B67:AB67"/>
    <mergeCell ref="B68:AB68"/>
  </mergeCells>
  <dataValidations count="1">
    <dataValidation allowBlank="1" showInputMessage="1" showErrorMessage="1" sqref="IO63283:IV65536 C63283:C65536"/>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87"/>
  <sheetViews>
    <sheetView zoomScalePageLayoutView="0" workbookViewId="0" topLeftCell="A1">
      <selection activeCell="B1" sqref="B1"/>
    </sheetView>
  </sheetViews>
  <sheetFormatPr defaultColWidth="8.00390625" defaultRowHeight="12.75"/>
  <cols>
    <col min="1" max="1" width="1.57421875" style="74" customWidth="1"/>
    <col min="2" max="2" width="35.7109375" style="74" customWidth="1"/>
    <col min="3" max="28" width="7.71093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8">
      <c r="B1" s="75" t="s">
        <v>150</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1:28" ht="12">
      <c r="A4" s="80"/>
      <c r="B4" s="122" t="s">
        <v>49</v>
      </c>
      <c r="C4" s="123">
        <v>1147.852605275</v>
      </c>
      <c r="D4" s="124">
        <v>994.5383074587749</v>
      </c>
      <c r="E4" s="124">
        <v>780.75974611825</v>
      </c>
      <c r="F4" s="124">
        <v>684.5488647492806</v>
      </c>
      <c r="G4" s="124">
        <v>674.6385319283818</v>
      </c>
      <c r="H4" s="124">
        <v>709.7664886689669</v>
      </c>
      <c r="I4" s="124">
        <v>792.9910996270233</v>
      </c>
      <c r="J4" s="124">
        <v>650.5697750249512</v>
      </c>
      <c r="K4" s="124">
        <v>595.6523595913865</v>
      </c>
      <c r="L4" s="124">
        <v>598.7975316762884</v>
      </c>
      <c r="M4" s="124">
        <v>638.8655477251712</v>
      </c>
      <c r="N4" s="124">
        <v>630.6623605330979</v>
      </c>
      <c r="O4" s="124">
        <v>691.4184519190381</v>
      </c>
      <c r="P4" s="124">
        <v>733.0357333093799</v>
      </c>
      <c r="Q4" s="124">
        <v>783.5355070944761</v>
      </c>
      <c r="R4" s="124">
        <v>827.227242382855</v>
      </c>
      <c r="S4" s="124">
        <v>739.9884787724511</v>
      </c>
      <c r="T4" s="124">
        <v>771.3107518659701</v>
      </c>
      <c r="U4" s="124">
        <v>769.1145473955713</v>
      </c>
      <c r="V4" s="124">
        <v>647.5842470483743</v>
      </c>
      <c r="W4" s="124">
        <v>633.1036406355162</v>
      </c>
      <c r="X4" s="124">
        <v>716.7917389876682</v>
      </c>
      <c r="Y4" s="124">
        <v>711.2097404716205</v>
      </c>
      <c r="Z4" s="124">
        <v>681.5498722651588</v>
      </c>
      <c r="AA4" s="124">
        <v>709.8615972691832</v>
      </c>
      <c r="AB4" s="124">
        <v>688.186290450993</v>
      </c>
    </row>
    <row r="5" spans="1:28" ht="12">
      <c r="A5" s="80"/>
      <c r="B5" s="125" t="s">
        <v>50</v>
      </c>
      <c r="C5" s="126">
        <v>335.611105275</v>
      </c>
      <c r="D5" s="127">
        <v>232.22380745877498</v>
      </c>
      <c r="E5" s="127">
        <v>90.65264611825</v>
      </c>
      <c r="F5" s="127">
        <v>64.48286474928061</v>
      </c>
      <c r="G5" s="127">
        <v>77.85290692838178</v>
      </c>
      <c r="H5" s="127">
        <v>48.37836366896681</v>
      </c>
      <c r="I5" s="127">
        <v>74.10359962702327</v>
      </c>
      <c r="J5" s="127">
        <v>59.500525024951244</v>
      </c>
      <c r="K5" s="127">
        <v>42.528134591386475</v>
      </c>
      <c r="L5" s="127">
        <v>38.68503167628846</v>
      </c>
      <c r="M5" s="127">
        <v>38.23098522517117</v>
      </c>
      <c r="N5" s="127">
        <v>35.1418605330978</v>
      </c>
      <c r="O5" s="127">
        <v>44.356264419038084</v>
      </c>
      <c r="P5" s="127">
        <v>56.57303781256795</v>
      </c>
      <c r="Q5" s="127">
        <v>49.28917825731102</v>
      </c>
      <c r="R5" s="127">
        <v>51.79323753612566</v>
      </c>
      <c r="S5" s="127">
        <v>56.730045308535004</v>
      </c>
      <c r="T5" s="127">
        <v>44.96463671014001</v>
      </c>
      <c r="U5" s="127">
        <v>46.64967596672421</v>
      </c>
      <c r="V5" s="127">
        <v>49.652346239902094</v>
      </c>
      <c r="W5" s="127">
        <v>53.28263928458402</v>
      </c>
      <c r="X5" s="127">
        <v>56.38627193844602</v>
      </c>
      <c r="Y5" s="127">
        <v>60.29717632535457</v>
      </c>
      <c r="Z5" s="127">
        <v>61.593103615704884</v>
      </c>
      <c r="AA5" s="127">
        <v>114.53904490868678</v>
      </c>
      <c r="AB5" s="127">
        <v>121.58465858730858</v>
      </c>
    </row>
    <row r="6" spans="1:28" ht="12">
      <c r="A6" s="80"/>
      <c r="B6" s="128" t="s">
        <v>51</v>
      </c>
      <c r="C6" s="126">
        <v>11.07237095</v>
      </c>
      <c r="D6" s="127">
        <v>9.56399</v>
      </c>
      <c r="E6" s="127">
        <v>7.0694325000000005</v>
      </c>
      <c r="F6" s="127">
        <v>6.117449999999999</v>
      </c>
      <c r="G6" s="127">
        <v>4.713691275000001</v>
      </c>
      <c r="H6" s="127">
        <v>3.2975645</v>
      </c>
      <c r="I6" s="127">
        <v>3.39490915</v>
      </c>
      <c r="J6" s="127">
        <v>2.7690535</v>
      </c>
      <c r="K6" s="127">
        <v>2.4079288419999996</v>
      </c>
      <c r="L6" s="127">
        <v>1.81662525</v>
      </c>
      <c r="M6" s="127">
        <v>1.5248972</v>
      </c>
      <c r="N6" s="127">
        <v>1.8154476999999998</v>
      </c>
      <c r="O6" s="127">
        <v>1.53423125</v>
      </c>
      <c r="P6" s="127">
        <v>1.5648647500000001</v>
      </c>
      <c r="Q6" s="127">
        <v>1.59843325</v>
      </c>
      <c r="R6" s="127">
        <v>1.6504576499999999</v>
      </c>
      <c r="S6" s="127">
        <v>1.29354615</v>
      </c>
      <c r="T6" s="127">
        <v>1.47969505</v>
      </c>
      <c r="U6" s="127">
        <v>1.7268809710692308</v>
      </c>
      <c r="V6" s="127">
        <v>2.2841030590999996</v>
      </c>
      <c r="W6" s="127">
        <v>2.4135626317000005</v>
      </c>
      <c r="X6" s="127">
        <v>2.1472555638999995</v>
      </c>
      <c r="Y6" s="127">
        <v>2.0147578424</v>
      </c>
      <c r="Z6" s="127">
        <v>1.6394912996</v>
      </c>
      <c r="AA6" s="127">
        <v>2.0250237191</v>
      </c>
      <c r="AB6" s="127">
        <v>1.7930200369</v>
      </c>
    </row>
    <row r="7" spans="1:28" ht="12">
      <c r="A7" s="80"/>
      <c r="B7" s="128" t="s">
        <v>52</v>
      </c>
      <c r="C7" s="126">
        <v>2.4543847499999996</v>
      </c>
      <c r="D7" s="127">
        <v>1.9274159999999998</v>
      </c>
      <c r="E7" s="127">
        <v>1.029312</v>
      </c>
      <c r="F7" s="127">
        <v>0.6825409760513539</v>
      </c>
      <c r="G7" s="127">
        <v>0.5722873451520131</v>
      </c>
      <c r="H7" s="127">
        <v>0.3872647194360419</v>
      </c>
      <c r="I7" s="127">
        <v>0.34398453168262527</v>
      </c>
      <c r="J7" s="127">
        <v>0.5052486878493916</v>
      </c>
      <c r="K7" s="127">
        <v>0.40067833408903547</v>
      </c>
      <c r="L7" s="127">
        <v>0.3306767961601982</v>
      </c>
      <c r="M7" s="127">
        <v>0.3069445536361132</v>
      </c>
      <c r="N7" s="127">
        <v>0.3761817646488405</v>
      </c>
      <c r="O7" s="127">
        <v>0.2573240637962402</v>
      </c>
      <c r="P7" s="127">
        <v>0.25784917158610404</v>
      </c>
      <c r="Q7" s="127">
        <v>0.31688082103176807</v>
      </c>
      <c r="R7" s="127">
        <v>0.3633009690589934</v>
      </c>
      <c r="S7" s="127">
        <v>0.37033331760355437</v>
      </c>
      <c r="T7" s="127">
        <v>0.4228703617575605</v>
      </c>
      <c r="U7" s="127">
        <v>0.8724982352728159</v>
      </c>
      <c r="V7" s="127">
        <v>0.5520261352395095</v>
      </c>
      <c r="W7" s="127">
        <v>0.5703847982337574</v>
      </c>
      <c r="X7" s="127">
        <v>0.6825666296692141</v>
      </c>
      <c r="Y7" s="127">
        <v>0.5797199713473381</v>
      </c>
      <c r="Z7" s="127">
        <v>0.7754247601297312</v>
      </c>
      <c r="AA7" s="127">
        <v>0.6849402017170544</v>
      </c>
      <c r="AB7" s="127">
        <v>1.0171846213785327</v>
      </c>
    </row>
    <row r="8" spans="1:28" ht="12">
      <c r="A8" s="80"/>
      <c r="B8" s="128" t="s">
        <v>53</v>
      </c>
      <c r="C8" s="126">
        <v>32.632433975000005</v>
      </c>
      <c r="D8" s="127">
        <v>29.657745458774997</v>
      </c>
      <c r="E8" s="127">
        <v>14.20545606825</v>
      </c>
      <c r="F8" s="127">
        <v>11.534118057029257</v>
      </c>
      <c r="G8" s="127">
        <v>10.421210179279784</v>
      </c>
      <c r="H8" s="127">
        <v>10.689091492880767</v>
      </c>
      <c r="I8" s="127">
        <v>10.312414036190654</v>
      </c>
      <c r="J8" s="127">
        <v>11.406558989901843</v>
      </c>
      <c r="K8" s="127">
        <v>9.743994952697445</v>
      </c>
      <c r="L8" s="127">
        <v>5.853224705008258</v>
      </c>
      <c r="M8" s="127">
        <v>5.92413774458505</v>
      </c>
      <c r="N8" s="127">
        <v>6.28871969257396</v>
      </c>
      <c r="O8" s="127">
        <v>8.107811659406845</v>
      </c>
      <c r="P8" s="127">
        <v>9.526760988731848</v>
      </c>
      <c r="Q8" s="127">
        <v>10.235061583729259</v>
      </c>
      <c r="R8" s="127">
        <v>10.554512086651666</v>
      </c>
      <c r="S8" s="127">
        <v>9.741431220881463</v>
      </c>
      <c r="T8" s="127">
        <v>10.164228501732458</v>
      </c>
      <c r="U8" s="127">
        <v>10.553465233282166</v>
      </c>
      <c r="V8" s="127">
        <v>10.754314537812585</v>
      </c>
      <c r="W8" s="127">
        <v>10.885825574600277</v>
      </c>
      <c r="X8" s="127">
        <v>10.959605375551819</v>
      </c>
      <c r="Y8" s="127">
        <v>9.334802590857235</v>
      </c>
      <c r="Z8" s="127">
        <v>9.339152441053773</v>
      </c>
      <c r="AA8" s="127">
        <v>9.370441421756341</v>
      </c>
      <c r="AB8" s="127">
        <v>9.851354055730049</v>
      </c>
    </row>
    <row r="9" spans="1:28" ht="12">
      <c r="A9" s="80"/>
      <c r="B9" s="128" t="s">
        <v>54</v>
      </c>
      <c r="C9" s="126">
        <v>289.1793545</v>
      </c>
      <c r="D9" s="127">
        <v>190.90059874999997</v>
      </c>
      <c r="E9" s="127">
        <v>68.23745575</v>
      </c>
      <c r="F9" s="127">
        <v>46.013975</v>
      </c>
      <c r="G9" s="127">
        <v>61.971949999999985</v>
      </c>
      <c r="H9" s="127">
        <v>33.75361250000001</v>
      </c>
      <c r="I9" s="127">
        <v>59.77621750000001</v>
      </c>
      <c r="J9" s="127">
        <v>44.626810000000006</v>
      </c>
      <c r="K9" s="127">
        <v>29.783089999999994</v>
      </c>
      <c r="L9" s="127">
        <v>30.526665</v>
      </c>
      <c r="M9" s="127">
        <v>30.385247500000002</v>
      </c>
      <c r="N9" s="127">
        <v>26.5451175</v>
      </c>
      <c r="O9" s="127">
        <v>34.253190000000004</v>
      </c>
      <c r="P9" s="127">
        <v>45.13400894</v>
      </c>
      <c r="Q9" s="127">
        <v>37.0539525</v>
      </c>
      <c r="R9" s="127">
        <v>39.156110999999996</v>
      </c>
      <c r="S9" s="127">
        <v>45.24034374999999</v>
      </c>
      <c r="T9" s="127">
        <v>32.782444</v>
      </c>
      <c r="U9" s="127">
        <v>33.3908685</v>
      </c>
      <c r="V9" s="127">
        <v>36.036842</v>
      </c>
      <c r="W9" s="127">
        <v>39.356937499999994</v>
      </c>
      <c r="X9" s="127">
        <v>42.56486474999999</v>
      </c>
      <c r="Y9" s="127">
        <v>48.35301575</v>
      </c>
      <c r="Z9" s="127">
        <v>49.8317605</v>
      </c>
      <c r="AA9" s="127">
        <v>102.45120325</v>
      </c>
      <c r="AB9" s="127">
        <v>108.91720475</v>
      </c>
    </row>
    <row r="10" spans="1:28" ht="12">
      <c r="A10" s="80"/>
      <c r="B10" s="128" t="s">
        <v>55</v>
      </c>
      <c r="C10" s="126">
        <v>0.2725611</v>
      </c>
      <c r="D10" s="127">
        <v>0.17405725</v>
      </c>
      <c r="E10" s="127">
        <v>0.1109898</v>
      </c>
      <c r="F10" s="127">
        <v>0.13478071619999998</v>
      </c>
      <c r="G10" s="127">
        <v>0.17376812895</v>
      </c>
      <c r="H10" s="127">
        <v>0.25083045665</v>
      </c>
      <c r="I10" s="127">
        <v>0.27607440915</v>
      </c>
      <c r="J10" s="127">
        <v>0.19285384719999998</v>
      </c>
      <c r="K10" s="127">
        <v>0.1924424626</v>
      </c>
      <c r="L10" s="127">
        <v>0.15783992512</v>
      </c>
      <c r="M10" s="127">
        <v>0.08975822695</v>
      </c>
      <c r="N10" s="127">
        <v>0.11639387587499998</v>
      </c>
      <c r="O10" s="127">
        <v>0.203707445835</v>
      </c>
      <c r="P10" s="127">
        <v>0.08955396225</v>
      </c>
      <c r="Q10" s="127">
        <v>0.08485010255</v>
      </c>
      <c r="R10" s="127">
        <v>0.068855830415</v>
      </c>
      <c r="S10" s="127">
        <v>0.08439087005</v>
      </c>
      <c r="T10" s="127">
        <v>0.11539879665</v>
      </c>
      <c r="U10" s="127">
        <v>0.1059630271</v>
      </c>
      <c r="V10" s="127">
        <v>0.025060507750000002</v>
      </c>
      <c r="W10" s="127">
        <v>0.055928780049999995</v>
      </c>
      <c r="X10" s="127">
        <v>0.03197961932500001</v>
      </c>
      <c r="Y10" s="127">
        <v>0.014880170749999996</v>
      </c>
      <c r="Z10" s="127">
        <v>0.007274614921374999</v>
      </c>
      <c r="AA10" s="127">
        <v>0.007436316113375</v>
      </c>
      <c r="AB10" s="127">
        <v>0.0058951233</v>
      </c>
    </row>
    <row r="11" spans="1:28" ht="12">
      <c r="A11" s="80"/>
      <c r="B11" s="125" t="s">
        <v>56</v>
      </c>
      <c r="C11" s="126">
        <v>812.2415</v>
      </c>
      <c r="D11" s="127">
        <v>762.3145</v>
      </c>
      <c r="E11" s="127">
        <v>690.1071</v>
      </c>
      <c r="F11" s="127">
        <v>620.066</v>
      </c>
      <c r="G11" s="127">
        <v>596.785625</v>
      </c>
      <c r="H11" s="127">
        <v>661.3881250000001</v>
      </c>
      <c r="I11" s="127">
        <v>718.8875</v>
      </c>
      <c r="J11" s="127">
        <v>591.06925</v>
      </c>
      <c r="K11" s="127">
        <v>553.124225</v>
      </c>
      <c r="L11" s="127">
        <v>560.1125</v>
      </c>
      <c r="M11" s="127">
        <v>600.6345625</v>
      </c>
      <c r="N11" s="127">
        <v>595.5205000000001</v>
      </c>
      <c r="O11" s="127">
        <v>647.0621875</v>
      </c>
      <c r="P11" s="127">
        <v>676.462695496812</v>
      </c>
      <c r="Q11" s="127">
        <v>734.246328837165</v>
      </c>
      <c r="R11" s="127">
        <v>775.4340048467293</v>
      </c>
      <c r="S11" s="127">
        <v>683.2584334639162</v>
      </c>
      <c r="T11" s="127">
        <v>726.34611515583</v>
      </c>
      <c r="U11" s="127">
        <v>722.4648714288471</v>
      </c>
      <c r="V11" s="127">
        <v>597.9319008084722</v>
      </c>
      <c r="W11" s="127">
        <v>579.8210013509321</v>
      </c>
      <c r="X11" s="127">
        <v>660.4054670492222</v>
      </c>
      <c r="Y11" s="127">
        <v>650.9125641462659</v>
      </c>
      <c r="Z11" s="127">
        <v>619.9567686494539</v>
      </c>
      <c r="AA11" s="127">
        <v>595.3225523604965</v>
      </c>
      <c r="AB11" s="127">
        <v>566.6016318636844</v>
      </c>
    </row>
    <row r="12" spans="1:28" ht="12">
      <c r="A12" s="80"/>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1:28" ht="12">
      <c r="A13" s="80"/>
      <c r="B13" s="128" t="s">
        <v>58</v>
      </c>
      <c r="C13" s="126">
        <v>812.2415</v>
      </c>
      <c r="D13" s="127">
        <v>762.3145</v>
      </c>
      <c r="E13" s="127">
        <v>690.1071</v>
      </c>
      <c r="F13" s="127">
        <v>620.066</v>
      </c>
      <c r="G13" s="127">
        <v>596.785625</v>
      </c>
      <c r="H13" s="127">
        <v>661.3881250000001</v>
      </c>
      <c r="I13" s="127">
        <v>718.8875</v>
      </c>
      <c r="J13" s="127">
        <v>591.06925</v>
      </c>
      <c r="K13" s="127">
        <v>553.124225</v>
      </c>
      <c r="L13" s="127">
        <v>560.1125</v>
      </c>
      <c r="M13" s="127">
        <v>600.6345625</v>
      </c>
      <c r="N13" s="127">
        <v>595.5205000000001</v>
      </c>
      <c r="O13" s="127">
        <v>647.0621875</v>
      </c>
      <c r="P13" s="127">
        <v>676.462695496812</v>
      </c>
      <c r="Q13" s="127">
        <v>734.246328837165</v>
      </c>
      <c r="R13" s="127">
        <v>775.4340048467293</v>
      </c>
      <c r="S13" s="127">
        <v>683.2584334639162</v>
      </c>
      <c r="T13" s="127">
        <v>726.34611515583</v>
      </c>
      <c r="U13" s="127">
        <v>722.4648714288471</v>
      </c>
      <c r="V13" s="127">
        <v>597.9319008084722</v>
      </c>
      <c r="W13" s="127">
        <v>579.8210013509321</v>
      </c>
      <c r="X13" s="127">
        <v>660.4054670492222</v>
      </c>
      <c r="Y13" s="127">
        <v>650.9125641462659</v>
      </c>
      <c r="Z13" s="127">
        <v>619.9567686494539</v>
      </c>
      <c r="AA13" s="127">
        <v>595.3225523604965</v>
      </c>
      <c r="AB13" s="127">
        <v>566.6016318636844</v>
      </c>
    </row>
    <row r="14" spans="1:28" ht="12">
      <c r="A14" s="80"/>
      <c r="B14" s="129" t="s">
        <v>126</v>
      </c>
      <c r="C14" s="126" t="s">
        <v>122</v>
      </c>
      <c r="D14" s="126" t="s">
        <v>122</v>
      </c>
      <c r="E14" s="126" t="s">
        <v>122</v>
      </c>
      <c r="F14" s="126" t="s">
        <v>122</v>
      </c>
      <c r="G14" s="126" t="s">
        <v>122</v>
      </c>
      <c r="H14" s="126" t="s">
        <v>122</v>
      </c>
      <c r="I14" s="126" t="s">
        <v>122</v>
      </c>
      <c r="J14" s="126" t="s">
        <v>122</v>
      </c>
      <c r="K14" s="126" t="s">
        <v>122</v>
      </c>
      <c r="L14" s="126" t="s">
        <v>122</v>
      </c>
      <c r="M14" s="126" t="s">
        <v>122</v>
      </c>
      <c r="N14" s="126" t="s">
        <v>122</v>
      </c>
      <c r="O14" s="126" t="s">
        <v>122</v>
      </c>
      <c r="P14" s="126" t="s">
        <v>122</v>
      </c>
      <c r="Q14" s="126" t="s">
        <v>122</v>
      </c>
      <c r="R14" s="126" t="s">
        <v>122</v>
      </c>
      <c r="S14" s="126" t="s">
        <v>122</v>
      </c>
      <c r="T14" s="126" t="s">
        <v>122</v>
      </c>
      <c r="U14" s="126" t="s">
        <v>122</v>
      </c>
      <c r="V14" s="126" t="s">
        <v>122</v>
      </c>
      <c r="W14" s="126" t="s">
        <v>122</v>
      </c>
      <c r="X14" s="126" t="s">
        <v>122</v>
      </c>
      <c r="Y14" s="126" t="s">
        <v>122</v>
      </c>
      <c r="Z14" s="126" t="s">
        <v>122</v>
      </c>
      <c r="AA14" s="126" t="s">
        <v>122</v>
      </c>
      <c r="AB14" s="126" t="s">
        <v>122</v>
      </c>
    </row>
    <row r="15" spans="1:28" ht="12">
      <c r="A15" s="80"/>
      <c r="B15" s="130" t="s">
        <v>60</v>
      </c>
      <c r="C15" s="123" t="s">
        <v>122</v>
      </c>
      <c r="D15" s="124" t="s">
        <v>122</v>
      </c>
      <c r="E15" s="124" t="s">
        <v>122</v>
      </c>
      <c r="F15" s="124" t="s">
        <v>122</v>
      </c>
      <c r="G15" s="124" t="s">
        <v>122</v>
      </c>
      <c r="H15" s="124" t="s">
        <v>122</v>
      </c>
      <c r="I15" s="124" t="s">
        <v>122</v>
      </c>
      <c r="J15" s="124" t="s">
        <v>122</v>
      </c>
      <c r="K15" s="124" t="s">
        <v>122</v>
      </c>
      <c r="L15" s="124" t="s">
        <v>122</v>
      </c>
      <c r="M15" s="124" t="s">
        <v>122</v>
      </c>
      <c r="N15" s="124" t="s">
        <v>122</v>
      </c>
      <c r="O15" s="124" t="s">
        <v>122</v>
      </c>
      <c r="P15" s="124" t="s">
        <v>122</v>
      </c>
      <c r="Q15" s="124" t="s">
        <v>122</v>
      </c>
      <c r="R15" s="124" t="s">
        <v>122</v>
      </c>
      <c r="S15" s="124" t="s">
        <v>122</v>
      </c>
      <c r="T15" s="124" t="s">
        <v>122</v>
      </c>
      <c r="U15" s="124" t="s">
        <v>122</v>
      </c>
      <c r="V15" s="124" t="s">
        <v>122</v>
      </c>
      <c r="W15" s="124" t="s">
        <v>122</v>
      </c>
      <c r="X15" s="124" t="s">
        <v>122</v>
      </c>
      <c r="Y15" s="124" t="s">
        <v>122</v>
      </c>
      <c r="Z15" s="124" t="s">
        <v>122</v>
      </c>
      <c r="AA15" s="124" t="s">
        <v>122</v>
      </c>
      <c r="AB15" s="124" t="s">
        <v>122</v>
      </c>
    </row>
    <row r="16" spans="1:28" ht="12">
      <c r="A16" s="80"/>
      <c r="B16" s="129" t="s">
        <v>61</v>
      </c>
      <c r="C16" s="126" t="s">
        <v>122</v>
      </c>
      <c r="D16" s="126" t="s">
        <v>122</v>
      </c>
      <c r="E16" s="126" t="s">
        <v>122</v>
      </c>
      <c r="F16" s="126" t="s">
        <v>122</v>
      </c>
      <c r="G16" s="126" t="s">
        <v>122</v>
      </c>
      <c r="H16" s="126" t="s">
        <v>122</v>
      </c>
      <c r="I16" s="126" t="s">
        <v>122</v>
      </c>
      <c r="J16" s="126" t="s">
        <v>122</v>
      </c>
      <c r="K16" s="126" t="s">
        <v>122</v>
      </c>
      <c r="L16" s="126" t="s">
        <v>122</v>
      </c>
      <c r="M16" s="126" t="s">
        <v>122</v>
      </c>
      <c r="N16" s="126" t="s">
        <v>122</v>
      </c>
      <c r="O16" s="126" t="s">
        <v>122</v>
      </c>
      <c r="P16" s="126" t="s">
        <v>122</v>
      </c>
      <c r="Q16" s="126" t="s">
        <v>122</v>
      </c>
      <c r="R16" s="126" t="s">
        <v>122</v>
      </c>
      <c r="S16" s="126" t="s">
        <v>122</v>
      </c>
      <c r="T16" s="126" t="s">
        <v>122</v>
      </c>
      <c r="U16" s="126" t="s">
        <v>122</v>
      </c>
      <c r="V16" s="126" t="s">
        <v>122</v>
      </c>
      <c r="W16" s="126" t="s">
        <v>122</v>
      </c>
      <c r="X16" s="126" t="s">
        <v>122</v>
      </c>
      <c r="Y16" s="126" t="s">
        <v>122</v>
      </c>
      <c r="Z16" s="126" t="s">
        <v>122</v>
      </c>
      <c r="AA16" s="126" t="s">
        <v>122</v>
      </c>
      <c r="AB16" s="126" t="s">
        <v>122</v>
      </c>
    </row>
    <row r="17" spans="1:28" ht="12">
      <c r="A17" s="80"/>
      <c r="B17" s="129" t="s">
        <v>62</v>
      </c>
      <c r="C17" s="126" t="s">
        <v>122</v>
      </c>
      <c r="D17" s="126" t="s">
        <v>122</v>
      </c>
      <c r="E17" s="126" t="s">
        <v>122</v>
      </c>
      <c r="F17" s="126" t="s">
        <v>122</v>
      </c>
      <c r="G17" s="126" t="s">
        <v>122</v>
      </c>
      <c r="H17" s="126" t="s">
        <v>122</v>
      </c>
      <c r="I17" s="126" t="s">
        <v>122</v>
      </c>
      <c r="J17" s="126" t="s">
        <v>122</v>
      </c>
      <c r="K17" s="126" t="s">
        <v>122</v>
      </c>
      <c r="L17" s="126" t="s">
        <v>122</v>
      </c>
      <c r="M17" s="126" t="s">
        <v>122</v>
      </c>
      <c r="N17" s="126" t="s">
        <v>122</v>
      </c>
      <c r="O17" s="126" t="s">
        <v>122</v>
      </c>
      <c r="P17" s="126" t="s">
        <v>122</v>
      </c>
      <c r="Q17" s="126" t="s">
        <v>122</v>
      </c>
      <c r="R17" s="126" t="s">
        <v>122</v>
      </c>
      <c r="S17" s="126" t="s">
        <v>122</v>
      </c>
      <c r="T17" s="126" t="s">
        <v>122</v>
      </c>
      <c r="U17" s="126" t="s">
        <v>122</v>
      </c>
      <c r="V17" s="126" t="s">
        <v>122</v>
      </c>
      <c r="W17" s="126" t="s">
        <v>122</v>
      </c>
      <c r="X17" s="126" t="s">
        <v>122</v>
      </c>
      <c r="Y17" s="126" t="s">
        <v>122</v>
      </c>
      <c r="Z17" s="126" t="s">
        <v>122</v>
      </c>
      <c r="AA17" s="126" t="s">
        <v>122</v>
      </c>
      <c r="AB17" s="126" t="s">
        <v>122</v>
      </c>
    </row>
    <row r="18" spans="1:28" ht="12">
      <c r="A18" s="80"/>
      <c r="B18" s="129" t="s">
        <v>63</v>
      </c>
      <c r="C18" s="126" t="s">
        <v>122</v>
      </c>
      <c r="D18" s="126" t="s">
        <v>122</v>
      </c>
      <c r="E18" s="126" t="s">
        <v>122</v>
      </c>
      <c r="F18" s="126" t="s">
        <v>122</v>
      </c>
      <c r="G18" s="126" t="s">
        <v>122</v>
      </c>
      <c r="H18" s="126" t="s">
        <v>122</v>
      </c>
      <c r="I18" s="126" t="s">
        <v>122</v>
      </c>
      <c r="J18" s="126" t="s">
        <v>122</v>
      </c>
      <c r="K18" s="126" t="s">
        <v>122</v>
      </c>
      <c r="L18" s="126" t="s">
        <v>122</v>
      </c>
      <c r="M18" s="126" t="s">
        <v>122</v>
      </c>
      <c r="N18" s="126" t="s">
        <v>122</v>
      </c>
      <c r="O18" s="126" t="s">
        <v>122</v>
      </c>
      <c r="P18" s="126" t="s">
        <v>122</v>
      </c>
      <c r="Q18" s="126" t="s">
        <v>122</v>
      </c>
      <c r="R18" s="126" t="s">
        <v>122</v>
      </c>
      <c r="S18" s="126" t="s">
        <v>122</v>
      </c>
      <c r="T18" s="126" t="s">
        <v>122</v>
      </c>
      <c r="U18" s="126" t="s">
        <v>122</v>
      </c>
      <c r="V18" s="126" t="s">
        <v>122</v>
      </c>
      <c r="W18" s="126" t="s">
        <v>122</v>
      </c>
      <c r="X18" s="126" t="s">
        <v>122</v>
      </c>
      <c r="Y18" s="126" t="s">
        <v>122</v>
      </c>
      <c r="Z18" s="126" t="s">
        <v>122</v>
      </c>
      <c r="AA18" s="126" t="s">
        <v>122</v>
      </c>
      <c r="AB18" s="126" t="s">
        <v>122</v>
      </c>
    </row>
    <row r="19" spans="1:28" ht="12" customHeight="1">
      <c r="A19" s="80"/>
      <c r="B19" s="131" t="s">
        <v>64</v>
      </c>
      <c r="C19" s="126" t="s">
        <v>122</v>
      </c>
      <c r="D19" s="126" t="s">
        <v>122</v>
      </c>
      <c r="E19" s="126" t="s">
        <v>122</v>
      </c>
      <c r="F19" s="126" t="s">
        <v>122</v>
      </c>
      <c r="G19" s="126" t="s">
        <v>122</v>
      </c>
      <c r="H19" s="126" t="s">
        <v>122</v>
      </c>
      <c r="I19" s="126" t="s">
        <v>122</v>
      </c>
      <c r="J19" s="126" t="s">
        <v>122</v>
      </c>
      <c r="K19" s="126" t="s">
        <v>122</v>
      </c>
      <c r="L19" s="126" t="s">
        <v>122</v>
      </c>
      <c r="M19" s="126" t="s">
        <v>122</v>
      </c>
      <c r="N19" s="126" t="s">
        <v>122</v>
      </c>
      <c r="O19" s="126" t="s">
        <v>122</v>
      </c>
      <c r="P19" s="126" t="s">
        <v>122</v>
      </c>
      <c r="Q19" s="126" t="s">
        <v>122</v>
      </c>
      <c r="R19" s="126" t="s">
        <v>122</v>
      </c>
      <c r="S19" s="126" t="s">
        <v>122</v>
      </c>
      <c r="T19" s="126" t="s">
        <v>122</v>
      </c>
      <c r="U19" s="126" t="s">
        <v>122</v>
      </c>
      <c r="V19" s="126" t="s">
        <v>122</v>
      </c>
      <c r="W19" s="126" t="s">
        <v>122</v>
      </c>
      <c r="X19" s="126" t="s">
        <v>122</v>
      </c>
      <c r="Y19" s="126" t="s">
        <v>122</v>
      </c>
      <c r="Z19" s="126" t="s">
        <v>122</v>
      </c>
      <c r="AA19" s="126" t="s">
        <v>122</v>
      </c>
      <c r="AB19" s="126" t="s">
        <v>122</v>
      </c>
    </row>
    <row r="20" spans="1:28" ht="12">
      <c r="A20" s="80"/>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1:28" ht="12">
      <c r="A21" s="80"/>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1:28" ht="12">
      <c r="A22" s="80"/>
      <c r="B22" s="131" t="s">
        <v>67</v>
      </c>
      <c r="C22" s="126" t="s">
        <v>122</v>
      </c>
      <c r="D22" s="126" t="s">
        <v>122</v>
      </c>
      <c r="E22" s="126" t="s">
        <v>122</v>
      </c>
      <c r="F22" s="126" t="s">
        <v>122</v>
      </c>
      <c r="G22" s="126" t="s">
        <v>122</v>
      </c>
      <c r="H22" s="126" t="s">
        <v>122</v>
      </c>
      <c r="I22" s="126" t="s">
        <v>122</v>
      </c>
      <c r="J22" s="126" t="s">
        <v>122</v>
      </c>
      <c r="K22" s="126" t="s">
        <v>122</v>
      </c>
      <c r="L22" s="126" t="s">
        <v>122</v>
      </c>
      <c r="M22" s="126" t="s">
        <v>122</v>
      </c>
      <c r="N22" s="126" t="s">
        <v>122</v>
      </c>
      <c r="O22" s="126" t="s">
        <v>122</v>
      </c>
      <c r="P22" s="126" t="s">
        <v>122</v>
      </c>
      <c r="Q22" s="126" t="s">
        <v>122</v>
      </c>
      <c r="R22" s="126" t="s">
        <v>122</v>
      </c>
      <c r="S22" s="126" t="s">
        <v>122</v>
      </c>
      <c r="T22" s="126" t="s">
        <v>122</v>
      </c>
      <c r="U22" s="126" t="s">
        <v>122</v>
      </c>
      <c r="V22" s="126" t="s">
        <v>122</v>
      </c>
      <c r="W22" s="126" t="s">
        <v>122</v>
      </c>
      <c r="X22" s="126" t="s">
        <v>122</v>
      </c>
      <c r="Y22" s="126" t="s">
        <v>122</v>
      </c>
      <c r="Z22" s="126" t="s">
        <v>122</v>
      </c>
      <c r="AA22" s="126" t="s">
        <v>122</v>
      </c>
      <c r="AB22" s="126" t="s">
        <v>122</v>
      </c>
    </row>
    <row r="23" spans="1:28" ht="12">
      <c r="A23" s="80"/>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1:28" ht="12">
      <c r="A24" s="80"/>
      <c r="B24" s="132" t="s">
        <v>70</v>
      </c>
      <c r="C24" s="123">
        <v>2685.5119496202237</v>
      </c>
      <c r="D24" s="124">
        <v>2445.5377350517015</v>
      </c>
      <c r="E24" s="124">
        <v>2367.5138501777624</v>
      </c>
      <c r="F24" s="124">
        <v>2149.4444723419665</v>
      </c>
      <c r="G24" s="124">
        <v>2089.3133206149537</v>
      </c>
      <c r="H24" s="124">
        <v>1825.3852374269313</v>
      </c>
      <c r="I24" s="124">
        <v>1677.85774378189</v>
      </c>
      <c r="J24" s="124">
        <v>1436.6864633566995</v>
      </c>
      <c r="K24" s="124">
        <v>1374.5289308904225</v>
      </c>
      <c r="L24" s="124">
        <v>1265.6370015935931</v>
      </c>
      <c r="M24" s="124">
        <v>1170.2810751845275</v>
      </c>
      <c r="N24" s="124">
        <v>1190.6827516727808</v>
      </c>
      <c r="O24" s="124">
        <v>1218.1391434798886</v>
      </c>
      <c r="P24" s="124">
        <v>1114.462052911901</v>
      </c>
      <c r="Q24" s="124">
        <v>1043.327256837021</v>
      </c>
      <c r="R24" s="124">
        <v>1012.5367649076345</v>
      </c>
      <c r="S24" s="124">
        <v>984.4358517000885</v>
      </c>
      <c r="T24" s="124">
        <v>786.918045741945</v>
      </c>
      <c r="U24" s="124">
        <v>751.9315321080887</v>
      </c>
      <c r="V24" s="124">
        <v>787.5365913309975</v>
      </c>
      <c r="W24" s="124">
        <v>789.0144366146121</v>
      </c>
      <c r="X24" s="124">
        <v>743.6064960780944</v>
      </c>
      <c r="Y24" s="124">
        <v>702.9324367392729</v>
      </c>
      <c r="Z24" s="124">
        <v>711.3839663358547</v>
      </c>
      <c r="AA24" s="124">
        <v>753.7057911527608</v>
      </c>
      <c r="AB24" s="124">
        <v>724.9633760662169</v>
      </c>
    </row>
    <row r="25" spans="1:28" ht="12">
      <c r="A25" s="80"/>
      <c r="B25" s="125" t="s">
        <v>71</v>
      </c>
      <c r="C25" s="126">
        <v>2190.694428373197</v>
      </c>
      <c r="D25" s="127">
        <v>2030.6501360414736</v>
      </c>
      <c r="E25" s="127">
        <v>1994.462082757542</v>
      </c>
      <c r="F25" s="127">
        <v>1875.3305304209764</v>
      </c>
      <c r="G25" s="127">
        <v>1825.4270863688844</v>
      </c>
      <c r="H25" s="127">
        <v>1620.6668974121012</v>
      </c>
      <c r="I25" s="127">
        <v>1491.1823763641794</v>
      </c>
      <c r="J25" s="127">
        <v>1285.0957644891312</v>
      </c>
      <c r="K25" s="127">
        <v>1247.5500698265787</v>
      </c>
      <c r="L25" s="127">
        <v>1154.2198110671025</v>
      </c>
      <c r="M25" s="127">
        <v>1085.688355109699</v>
      </c>
      <c r="N25" s="127">
        <v>1105.3365259857178</v>
      </c>
      <c r="O25" s="127">
        <v>1128.6450656893683</v>
      </c>
      <c r="P25" s="127">
        <v>1031.1265358480446</v>
      </c>
      <c r="Q25" s="127">
        <v>962.2832332833945</v>
      </c>
      <c r="R25" s="127">
        <v>926.8685658312842</v>
      </c>
      <c r="S25" s="127">
        <v>896.9884583263454</v>
      </c>
      <c r="T25" s="127">
        <v>724.7117174517906</v>
      </c>
      <c r="U25" s="127">
        <v>690.7592045661287</v>
      </c>
      <c r="V25" s="127">
        <v>717.7349231696459</v>
      </c>
      <c r="W25" s="127">
        <v>712.6183271783294</v>
      </c>
      <c r="X25" s="127">
        <v>671.3756385837655</v>
      </c>
      <c r="Y25" s="127">
        <v>634.3201448389121</v>
      </c>
      <c r="Z25" s="127">
        <v>643.8452957884756</v>
      </c>
      <c r="AA25" s="127">
        <v>681.6115728254763</v>
      </c>
      <c r="AB25" s="127">
        <v>654.6015552015547</v>
      </c>
    </row>
    <row r="26" spans="1:28" ht="12">
      <c r="A26" s="80"/>
      <c r="B26" s="125" t="s">
        <v>72</v>
      </c>
      <c r="C26" s="126">
        <v>494.8175212470268</v>
      </c>
      <c r="D26" s="127">
        <v>414.88759901022786</v>
      </c>
      <c r="E26" s="127">
        <v>373.05176742022036</v>
      </c>
      <c r="F26" s="127">
        <v>274.1139419209901</v>
      </c>
      <c r="G26" s="127">
        <v>263.8862342460693</v>
      </c>
      <c r="H26" s="127">
        <v>204.71834001483006</v>
      </c>
      <c r="I26" s="127">
        <v>186.67536741771073</v>
      </c>
      <c r="J26" s="127">
        <v>151.5906988675683</v>
      </c>
      <c r="K26" s="127">
        <v>126.97886106384377</v>
      </c>
      <c r="L26" s="127">
        <v>111.41719052649073</v>
      </c>
      <c r="M26" s="127">
        <v>84.59272007482849</v>
      </c>
      <c r="N26" s="127">
        <v>85.34622568706287</v>
      </c>
      <c r="O26" s="127">
        <v>89.4940777905203</v>
      </c>
      <c r="P26" s="127">
        <v>83.33551706385651</v>
      </c>
      <c r="Q26" s="127">
        <v>81.04402355362663</v>
      </c>
      <c r="R26" s="127">
        <v>85.66819907635029</v>
      </c>
      <c r="S26" s="127">
        <v>87.44739337374314</v>
      </c>
      <c r="T26" s="127">
        <v>62.20632829015441</v>
      </c>
      <c r="U26" s="127">
        <v>61.17232754196</v>
      </c>
      <c r="V26" s="127">
        <v>69.80166816135157</v>
      </c>
      <c r="W26" s="127">
        <v>76.3961094362826</v>
      </c>
      <c r="X26" s="127">
        <v>72.23085749432896</v>
      </c>
      <c r="Y26" s="127">
        <v>68.61229190036076</v>
      </c>
      <c r="Z26" s="127">
        <v>67.53867054737906</v>
      </c>
      <c r="AA26" s="127">
        <v>72.09421832728437</v>
      </c>
      <c r="AB26" s="127">
        <v>70.3618208646622</v>
      </c>
    </row>
    <row r="27" spans="1:28" ht="12">
      <c r="A27" s="80"/>
      <c r="B27" s="125" t="s">
        <v>73</v>
      </c>
      <c r="C27" s="126" t="s">
        <v>122</v>
      </c>
      <c r="D27" s="127" t="s">
        <v>122</v>
      </c>
      <c r="E27" s="127" t="s">
        <v>122</v>
      </c>
      <c r="F27" s="127" t="s">
        <v>122</v>
      </c>
      <c r="G27" s="127" t="s">
        <v>122</v>
      </c>
      <c r="H27" s="127" t="s">
        <v>122</v>
      </c>
      <c r="I27" s="127" t="s">
        <v>122</v>
      </c>
      <c r="J27" s="127" t="s">
        <v>122</v>
      </c>
      <c r="K27" s="127" t="s">
        <v>122</v>
      </c>
      <c r="L27" s="127" t="s">
        <v>122</v>
      </c>
      <c r="M27" s="127" t="s">
        <v>122</v>
      </c>
      <c r="N27" s="127" t="s">
        <v>122</v>
      </c>
      <c r="O27" s="127" t="s">
        <v>122</v>
      </c>
      <c r="P27" s="127" t="s">
        <v>122</v>
      </c>
      <c r="Q27" s="127" t="s">
        <v>122</v>
      </c>
      <c r="R27" s="127" t="s">
        <v>122</v>
      </c>
      <c r="S27" s="127" t="s">
        <v>122</v>
      </c>
      <c r="T27" s="127" t="s">
        <v>122</v>
      </c>
      <c r="U27" s="127" t="s">
        <v>122</v>
      </c>
      <c r="V27" s="127" t="s">
        <v>122</v>
      </c>
      <c r="W27" s="127" t="s">
        <v>122</v>
      </c>
      <c r="X27" s="127" t="s">
        <v>122</v>
      </c>
      <c r="Y27" s="127" t="s">
        <v>122</v>
      </c>
      <c r="Z27" s="127" t="s">
        <v>122</v>
      </c>
      <c r="AA27" s="127" t="s">
        <v>122</v>
      </c>
      <c r="AB27" s="127" t="s">
        <v>122</v>
      </c>
    </row>
    <row r="28" spans="1:28" ht="14.25">
      <c r="A28" s="80"/>
      <c r="B28" s="125" t="s">
        <v>74</v>
      </c>
      <c r="C28" s="126" t="s">
        <v>69</v>
      </c>
      <c r="D28" s="126" t="s">
        <v>69</v>
      </c>
      <c r="E28" s="126" t="s">
        <v>69</v>
      </c>
      <c r="F28" s="126" t="s">
        <v>69</v>
      </c>
      <c r="G28" s="126" t="s">
        <v>69</v>
      </c>
      <c r="H28" s="126" t="s">
        <v>69</v>
      </c>
      <c r="I28" s="126" t="s">
        <v>69</v>
      </c>
      <c r="J28" s="126" t="s">
        <v>69</v>
      </c>
      <c r="K28" s="126" t="s">
        <v>69</v>
      </c>
      <c r="L28" s="126" t="s">
        <v>69</v>
      </c>
      <c r="M28" s="126" t="s">
        <v>69</v>
      </c>
      <c r="N28" s="126" t="s">
        <v>69</v>
      </c>
      <c r="O28" s="126" t="s">
        <v>69</v>
      </c>
      <c r="P28" s="126" t="s">
        <v>69</v>
      </c>
      <c r="Q28" s="126" t="s">
        <v>69</v>
      </c>
      <c r="R28" s="126" t="s">
        <v>69</v>
      </c>
      <c r="S28" s="126" t="s">
        <v>69</v>
      </c>
      <c r="T28" s="126" t="s">
        <v>69</v>
      </c>
      <c r="U28" s="126" t="s">
        <v>69</v>
      </c>
      <c r="V28" s="126" t="s">
        <v>69</v>
      </c>
      <c r="W28" s="126" t="s">
        <v>69</v>
      </c>
      <c r="X28" s="126" t="s">
        <v>69</v>
      </c>
      <c r="Y28" s="126" t="s">
        <v>69</v>
      </c>
      <c r="Z28" s="126" t="s">
        <v>69</v>
      </c>
      <c r="AA28" s="126" t="s">
        <v>69</v>
      </c>
      <c r="AB28" s="126" t="s">
        <v>69</v>
      </c>
    </row>
    <row r="29" spans="1:28" ht="12">
      <c r="A29" s="80"/>
      <c r="B29" s="125" t="s">
        <v>75</v>
      </c>
      <c r="C29" s="126" t="s">
        <v>122</v>
      </c>
      <c r="D29" s="127" t="s">
        <v>122</v>
      </c>
      <c r="E29" s="127" t="s">
        <v>122</v>
      </c>
      <c r="F29" s="127" t="s">
        <v>122</v>
      </c>
      <c r="G29" s="127" t="s">
        <v>122</v>
      </c>
      <c r="H29" s="127" t="s">
        <v>122</v>
      </c>
      <c r="I29" s="127" t="s">
        <v>122</v>
      </c>
      <c r="J29" s="127" t="s">
        <v>122</v>
      </c>
      <c r="K29" s="127" t="s">
        <v>122</v>
      </c>
      <c r="L29" s="127" t="s">
        <v>122</v>
      </c>
      <c r="M29" s="127" t="s">
        <v>122</v>
      </c>
      <c r="N29" s="127" t="s">
        <v>122</v>
      </c>
      <c r="O29" s="127" t="s">
        <v>122</v>
      </c>
      <c r="P29" s="127" t="s">
        <v>122</v>
      </c>
      <c r="Q29" s="127" t="s">
        <v>122</v>
      </c>
      <c r="R29" s="127" t="s">
        <v>122</v>
      </c>
      <c r="S29" s="127" t="s">
        <v>122</v>
      </c>
      <c r="T29" s="127" t="s">
        <v>122</v>
      </c>
      <c r="U29" s="127" t="s">
        <v>122</v>
      </c>
      <c r="V29" s="127" t="s">
        <v>122</v>
      </c>
      <c r="W29" s="127" t="s">
        <v>122</v>
      </c>
      <c r="X29" s="127" t="s">
        <v>122</v>
      </c>
      <c r="Y29" s="127" t="s">
        <v>122</v>
      </c>
      <c r="Z29" s="127" t="s">
        <v>122</v>
      </c>
      <c r="AA29" s="127" t="s">
        <v>122</v>
      </c>
      <c r="AB29" s="127" t="s">
        <v>122</v>
      </c>
    </row>
    <row r="30" spans="1:28" ht="12">
      <c r="A30" s="80"/>
      <c r="B30" s="125" t="s">
        <v>76</v>
      </c>
      <c r="C30" s="126" t="s">
        <v>125</v>
      </c>
      <c r="D30" s="127" t="s">
        <v>125</v>
      </c>
      <c r="E30" s="127" t="s">
        <v>125</v>
      </c>
      <c r="F30" s="127" t="s">
        <v>125</v>
      </c>
      <c r="G30" s="127" t="s">
        <v>125</v>
      </c>
      <c r="H30" s="127" t="s">
        <v>125</v>
      </c>
      <c r="I30" s="127" t="s">
        <v>125</v>
      </c>
      <c r="J30" s="127" t="s">
        <v>125</v>
      </c>
      <c r="K30" s="127" t="s">
        <v>125</v>
      </c>
      <c r="L30" s="127" t="s">
        <v>125</v>
      </c>
      <c r="M30" s="127" t="s">
        <v>125</v>
      </c>
      <c r="N30" s="127" t="s">
        <v>125</v>
      </c>
      <c r="O30" s="127" t="s">
        <v>125</v>
      </c>
      <c r="P30" s="127" t="s">
        <v>125</v>
      </c>
      <c r="Q30" s="127" t="s">
        <v>125</v>
      </c>
      <c r="R30" s="127" t="s">
        <v>125</v>
      </c>
      <c r="S30" s="127" t="s">
        <v>125</v>
      </c>
      <c r="T30" s="127" t="s">
        <v>125</v>
      </c>
      <c r="U30" s="127" t="s">
        <v>125</v>
      </c>
      <c r="V30" s="127" t="s">
        <v>125</v>
      </c>
      <c r="W30" s="127" t="s">
        <v>125</v>
      </c>
      <c r="X30" s="127" t="s">
        <v>125</v>
      </c>
      <c r="Y30" s="127" t="s">
        <v>125</v>
      </c>
      <c r="Z30" s="127" t="s">
        <v>125</v>
      </c>
      <c r="AA30" s="127" t="s">
        <v>125</v>
      </c>
      <c r="AB30" s="127" t="s">
        <v>125</v>
      </c>
    </row>
    <row r="31" spans="1:29" ht="12">
      <c r="A31" s="80"/>
      <c r="B31" s="125" t="s">
        <v>77</v>
      </c>
      <c r="C31" s="126" t="s">
        <v>69</v>
      </c>
      <c r="D31" s="126" t="s">
        <v>69</v>
      </c>
      <c r="E31" s="126" t="s">
        <v>69</v>
      </c>
      <c r="F31" s="126" t="s">
        <v>69</v>
      </c>
      <c r="G31" s="126" t="s">
        <v>69</v>
      </c>
      <c r="H31" s="126" t="s">
        <v>69</v>
      </c>
      <c r="I31" s="126" t="s">
        <v>69</v>
      </c>
      <c r="J31" s="126" t="s">
        <v>69</v>
      </c>
      <c r="K31" s="126" t="s">
        <v>69</v>
      </c>
      <c r="L31" s="126" t="s">
        <v>69</v>
      </c>
      <c r="M31" s="126" t="s">
        <v>69</v>
      </c>
      <c r="N31" s="126" t="s">
        <v>69</v>
      </c>
      <c r="O31" s="126" t="s">
        <v>69</v>
      </c>
      <c r="P31" s="126" t="s">
        <v>69</v>
      </c>
      <c r="Q31" s="126" t="s">
        <v>69</v>
      </c>
      <c r="R31" s="126" t="s">
        <v>69</v>
      </c>
      <c r="S31" s="126" t="s">
        <v>69</v>
      </c>
      <c r="T31" s="126" t="s">
        <v>69</v>
      </c>
      <c r="U31" s="126" t="s">
        <v>69</v>
      </c>
      <c r="V31" s="126" t="s">
        <v>69</v>
      </c>
      <c r="W31" s="126" t="s">
        <v>69</v>
      </c>
      <c r="X31" s="126" t="s">
        <v>69</v>
      </c>
      <c r="Y31" s="126" t="s">
        <v>69</v>
      </c>
      <c r="Z31" s="126" t="s">
        <v>69</v>
      </c>
      <c r="AA31" s="126" t="s">
        <v>69</v>
      </c>
      <c r="AB31" s="126" t="s">
        <v>69</v>
      </c>
      <c r="AC31" s="95"/>
    </row>
    <row r="32" spans="1:29" ht="12">
      <c r="A32" s="80"/>
      <c r="B32" s="125" t="s">
        <v>78</v>
      </c>
      <c r="C32" s="126" t="s">
        <v>69</v>
      </c>
      <c r="D32" s="126" t="s">
        <v>69</v>
      </c>
      <c r="E32" s="126" t="s">
        <v>69</v>
      </c>
      <c r="F32" s="126" t="s">
        <v>69</v>
      </c>
      <c r="G32" s="126" t="s">
        <v>69</v>
      </c>
      <c r="H32" s="126" t="s">
        <v>69</v>
      </c>
      <c r="I32" s="126" t="s">
        <v>69</v>
      </c>
      <c r="J32" s="126" t="s">
        <v>69</v>
      </c>
      <c r="K32" s="126" t="s">
        <v>69</v>
      </c>
      <c r="L32" s="126" t="s">
        <v>69</v>
      </c>
      <c r="M32" s="126" t="s">
        <v>69</v>
      </c>
      <c r="N32" s="126" t="s">
        <v>69</v>
      </c>
      <c r="O32" s="126" t="s">
        <v>69</v>
      </c>
      <c r="P32" s="126" t="s">
        <v>69</v>
      </c>
      <c r="Q32" s="126" t="s">
        <v>69</v>
      </c>
      <c r="R32" s="126" t="s">
        <v>69</v>
      </c>
      <c r="S32" s="126" t="s">
        <v>69</v>
      </c>
      <c r="T32" s="126" t="s">
        <v>69</v>
      </c>
      <c r="U32" s="126" t="s">
        <v>69</v>
      </c>
      <c r="V32" s="126" t="s">
        <v>69</v>
      </c>
      <c r="W32" s="126" t="s">
        <v>69</v>
      </c>
      <c r="X32" s="126" t="s">
        <v>69</v>
      </c>
      <c r="Y32" s="126" t="s">
        <v>69</v>
      </c>
      <c r="Z32" s="126" t="s">
        <v>69</v>
      </c>
      <c r="AA32" s="126" t="s">
        <v>69</v>
      </c>
      <c r="AB32" s="126" t="s">
        <v>69</v>
      </c>
      <c r="AC32" s="95"/>
    </row>
    <row r="33" spans="1:29" ht="12">
      <c r="A33" s="80"/>
      <c r="B33" s="125" t="s">
        <v>79</v>
      </c>
      <c r="C33" s="126" t="s">
        <v>69</v>
      </c>
      <c r="D33" s="126" t="s">
        <v>69</v>
      </c>
      <c r="E33" s="126" t="s">
        <v>69</v>
      </c>
      <c r="F33" s="126" t="s">
        <v>69</v>
      </c>
      <c r="G33" s="126" t="s">
        <v>69</v>
      </c>
      <c r="H33" s="126" t="s">
        <v>69</v>
      </c>
      <c r="I33" s="126" t="s">
        <v>69</v>
      </c>
      <c r="J33" s="126" t="s">
        <v>69</v>
      </c>
      <c r="K33" s="126" t="s">
        <v>69</v>
      </c>
      <c r="L33" s="126" t="s">
        <v>69</v>
      </c>
      <c r="M33" s="126" t="s">
        <v>69</v>
      </c>
      <c r="N33" s="126" t="s">
        <v>69</v>
      </c>
      <c r="O33" s="126" t="s">
        <v>69</v>
      </c>
      <c r="P33" s="126" t="s">
        <v>69</v>
      </c>
      <c r="Q33" s="126" t="s">
        <v>69</v>
      </c>
      <c r="R33" s="126" t="s">
        <v>69</v>
      </c>
      <c r="S33" s="126" t="s">
        <v>69</v>
      </c>
      <c r="T33" s="126" t="s">
        <v>69</v>
      </c>
      <c r="U33" s="126" t="s">
        <v>69</v>
      </c>
      <c r="V33" s="126" t="s">
        <v>69</v>
      </c>
      <c r="W33" s="126" t="s">
        <v>69</v>
      </c>
      <c r="X33" s="126" t="s">
        <v>69</v>
      </c>
      <c r="Y33" s="126" t="s">
        <v>69</v>
      </c>
      <c r="Z33" s="126" t="s">
        <v>69</v>
      </c>
      <c r="AA33" s="126" t="s">
        <v>69</v>
      </c>
      <c r="AB33" s="126" t="s">
        <v>69</v>
      </c>
      <c r="AC33" s="95"/>
    </row>
    <row r="34" spans="1:29" ht="12">
      <c r="A34" s="80"/>
      <c r="B34" s="125" t="s">
        <v>80</v>
      </c>
      <c r="C34" s="126" t="s">
        <v>122</v>
      </c>
      <c r="D34" s="126" t="s">
        <v>122</v>
      </c>
      <c r="E34" s="126" t="s">
        <v>122</v>
      </c>
      <c r="F34" s="126" t="s">
        <v>122</v>
      </c>
      <c r="G34" s="126" t="s">
        <v>122</v>
      </c>
      <c r="H34" s="126" t="s">
        <v>122</v>
      </c>
      <c r="I34" s="126" t="s">
        <v>122</v>
      </c>
      <c r="J34" s="126" t="s">
        <v>122</v>
      </c>
      <c r="K34" s="126" t="s">
        <v>122</v>
      </c>
      <c r="L34" s="126" t="s">
        <v>122</v>
      </c>
      <c r="M34" s="126" t="s">
        <v>122</v>
      </c>
      <c r="N34" s="126" t="s">
        <v>122</v>
      </c>
      <c r="O34" s="126" t="s">
        <v>122</v>
      </c>
      <c r="P34" s="126" t="s">
        <v>122</v>
      </c>
      <c r="Q34" s="126" t="s">
        <v>122</v>
      </c>
      <c r="R34" s="126" t="s">
        <v>122</v>
      </c>
      <c r="S34" s="126" t="s">
        <v>122</v>
      </c>
      <c r="T34" s="126" t="s">
        <v>122</v>
      </c>
      <c r="U34" s="126" t="s">
        <v>122</v>
      </c>
      <c r="V34" s="126" t="s">
        <v>122</v>
      </c>
      <c r="W34" s="126" t="s">
        <v>122</v>
      </c>
      <c r="X34" s="126" t="s">
        <v>122</v>
      </c>
      <c r="Y34" s="126" t="s">
        <v>122</v>
      </c>
      <c r="Z34" s="126" t="s">
        <v>122</v>
      </c>
      <c r="AA34" s="126" t="s">
        <v>122</v>
      </c>
      <c r="AB34" s="126" t="s">
        <v>122</v>
      </c>
      <c r="AC34" s="95"/>
    </row>
    <row r="35" spans="1:29" ht="12">
      <c r="A35" s="80"/>
      <c r="B35" s="130" t="s">
        <v>127</v>
      </c>
      <c r="C35" s="123">
        <v>2.669784827243258</v>
      </c>
      <c r="D35" s="124">
        <v>2.402555397702121</v>
      </c>
      <c r="E35" s="124">
        <v>2.200317601676101</v>
      </c>
      <c r="F35" s="124">
        <v>2.9469260815087615</v>
      </c>
      <c r="G35" s="124">
        <v>1.6600783666966454</v>
      </c>
      <c r="H35" s="124">
        <v>2.2398946070247443</v>
      </c>
      <c r="I35" s="124">
        <v>1.5425625875215587</v>
      </c>
      <c r="J35" s="124">
        <v>2.6884586797320713</v>
      </c>
      <c r="K35" s="124">
        <v>2.476625979391585</v>
      </c>
      <c r="L35" s="124">
        <v>2.392319106925805</v>
      </c>
      <c r="M35" s="124">
        <v>0.9123794562209039</v>
      </c>
      <c r="N35" s="124">
        <v>1.2780216629566081</v>
      </c>
      <c r="O35" s="124">
        <v>0.27006328256670087</v>
      </c>
      <c r="P35" s="124">
        <v>0.06577799168774881</v>
      </c>
      <c r="Q35" s="124">
        <v>0.2128963518235251</v>
      </c>
      <c r="R35" s="124">
        <v>0.2493533624189578</v>
      </c>
      <c r="S35" s="124">
        <v>0.2629377665834188</v>
      </c>
      <c r="T35" s="124">
        <v>1.6261386604903425</v>
      </c>
      <c r="U35" s="124">
        <v>0.7776546727038759</v>
      </c>
      <c r="V35" s="124">
        <v>0.33285123025286656</v>
      </c>
      <c r="W35" s="124">
        <v>0.1454442066995839</v>
      </c>
      <c r="X35" s="124">
        <v>0.1688419260780463</v>
      </c>
      <c r="Y35" s="124">
        <v>1.2595927895347758</v>
      </c>
      <c r="Z35" s="124">
        <v>0.9357216147993125</v>
      </c>
      <c r="AA35" s="124">
        <v>0.12212341222518179</v>
      </c>
      <c r="AB35" s="124">
        <v>0.7080975921447435</v>
      </c>
      <c r="AC35" s="95"/>
    </row>
    <row r="36" spans="1:29" ht="12">
      <c r="A36" s="80"/>
      <c r="B36" s="125" t="s">
        <v>82</v>
      </c>
      <c r="C36" s="126">
        <v>0.22365712575000002</v>
      </c>
      <c r="D36" s="127">
        <v>0.03743137575000001</v>
      </c>
      <c r="E36" s="127">
        <v>0.040969664999999995</v>
      </c>
      <c r="F36" s="127">
        <v>0.0027933862499999996</v>
      </c>
      <c r="G36" s="127">
        <v>0.062385626250000006</v>
      </c>
      <c r="H36" s="127">
        <v>0.0035941569749999994</v>
      </c>
      <c r="I36" s="127">
        <v>0.020857284000000004</v>
      </c>
      <c r="J36" s="127">
        <v>0.006331675499999999</v>
      </c>
      <c r="K36" s="127">
        <v>0.06275807775000002</v>
      </c>
      <c r="L36" s="127">
        <v>0.046928889</v>
      </c>
      <c r="M36" s="127">
        <v>0.0016760317500000002</v>
      </c>
      <c r="N36" s="127">
        <v>0.10614867750000001</v>
      </c>
      <c r="O36" s="127">
        <v>0.05698507950000001</v>
      </c>
      <c r="P36" s="127">
        <v>0.062385626250000006</v>
      </c>
      <c r="Q36" s="127">
        <v>0.16387865999999998</v>
      </c>
      <c r="R36" s="127">
        <v>0.015642963</v>
      </c>
      <c r="S36" s="127">
        <v>0.16909298100000003</v>
      </c>
      <c r="T36" s="127">
        <v>1.4736043597500001</v>
      </c>
      <c r="U36" s="127">
        <v>0.1024241625</v>
      </c>
      <c r="V36" s="127">
        <v>0.24991495650000004</v>
      </c>
      <c r="W36" s="127">
        <v>0.08733987674999999</v>
      </c>
      <c r="X36" s="127">
        <v>0.11694977100000002</v>
      </c>
      <c r="Y36" s="127">
        <v>1.2521819429999999</v>
      </c>
      <c r="Z36" s="127">
        <v>0.8698604782500001</v>
      </c>
      <c r="AA36" s="127">
        <v>0.071510688</v>
      </c>
      <c r="AB36" s="127">
        <v>0.6633361215</v>
      </c>
      <c r="AC36" s="95"/>
    </row>
    <row r="37" spans="1:29" ht="12">
      <c r="A37" s="80"/>
      <c r="B37" s="125" t="s">
        <v>83</v>
      </c>
      <c r="C37" s="126">
        <v>2.446127701493258</v>
      </c>
      <c r="D37" s="127">
        <v>2.365124021952121</v>
      </c>
      <c r="E37" s="127">
        <v>2.159347936676101</v>
      </c>
      <c r="F37" s="127">
        <v>2.944132695258762</v>
      </c>
      <c r="G37" s="127">
        <v>1.5976927404466454</v>
      </c>
      <c r="H37" s="127">
        <v>2.2363004500497445</v>
      </c>
      <c r="I37" s="127">
        <v>1.5217053035215586</v>
      </c>
      <c r="J37" s="127">
        <v>2.6821270042320715</v>
      </c>
      <c r="K37" s="127">
        <v>2.4138679016415847</v>
      </c>
      <c r="L37" s="127">
        <v>2.345390217925805</v>
      </c>
      <c r="M37" s="127">
        <v>0.9107034244709039</v>
      </c>
      <c r="N37" s="127">
        <v>1.171872985456608</v>
      </c>
      <c r="O37" s="127">
        <v>0.21307820306670083</v>
      </c>
      <c r="P37" s="127">
        <v>0.0033923654377487986</v>
      </c>
      <c r="Q37" s="127">
        <v>0.049017691823525125</v>
      </c>
      <c r="R37" s="127">
        <v>0.2337103994189578</v>
      </c>
      <c r="S37" s="127">
        <v>0.09384478558341876</v>
      </c>
      <c r="T37" s="127">
        <v>0.15253430074034233</v>
      </c>
      <c r="U37" s="127">
        <v>0.6752305102038758</v>
      </c>
      <c r="V37" s="127">
        <v>0.08293627375286655</v>
      </c>
      <c r="W37" s="127">
        <v>0.05810432994958394</v>
      </c>
      <c r="X37" s="127">
        <v>0.05189215507804628</v>
      </c>
      <c r="Y37" s="127">
        <v>0.007410846534776086</v>
      </c>
      <c r="Z37" s="127">
        <v>0.06586113654931236</v>
      </c>
      <c r="AA37" s="127">
        <v>0.050612724225181774</v>
      </c>
      <c r="AB37" s="127">
        <v>0.044761470644743485</v>
      </c>
      <c r="AC37" s="95"/>
    </row>
    <row r="38" spans="1:29" ht="12">
      <c r="A38" s="80"/>
      <c r="B38" s="125" t="s">
        <v>84</v>
      </c>
      <c r="C38" s="126" t="s">
        <v>173</v>
      </c>
      <c r="D38" s="127" t="s">
        <v>173</v>
      </c>
      <c r="E38" s="127" t="s">
        <v>173</v>
      </c>
      <c r="F38" s="127" t="s">
        <v>173</v>
      </c>
      <c r="G38" s="127" t="s">
        <v>173</v>
      </c>
      <c r="H38" s="127" t="s">
        <v>173</v>
      </c>
      <c r="I38" s="127" t="s">
        <v>173</v>
      </c>
      <c r="J38" s="127" t="s">
        <v>173</v>
      </c>
      <c r="K38" s="127" t="s">
        <v>173</v>
      </c>
      <c r="L38" s="127" t="s">
        <v>173</v>
      </c>
      <c r="M38" s="127" t="s">
        <v>173</v>
      </c>
      <c r="N38" s="127" t="s">
        <v>173</v>
      </c>
      <c r="O38" s="127" t="s">
        <v>173</v>
      </c>
      <c r="P38" s="127" t="s">
        <v>173</v>
      </c>
      <c r="Q38" s="127" t="s">
        <v>173</v>
      </c>
      <c r="R38" s="127" t="s">
        <v>173</v>
      </c>
      <c r="S38" s="127" t="s">
        <v>173</v>
      </c>
      <c r="T38" s="127" t="s">
        <v>173</v>
      </c>
      <c r="U38" s="127" t="s">
        <v>173</v>
      </c>
      <c r="V38" s="127" t="s">
        <v>173</v>
      </c>
      <c r="W38" s="127" t="s">
        <v>173</v>
      </c>
      <c r="X38" s="127" t="s">
        <v>173</v>
      </c>
      <c r="Y38" s="127" t="s">
        <v>173</v>
      </c>
      <c r="Z38" s="127" t="s">
        <v>173</v>
      </c>
      <c r="AA38" s="127" t="s">
        <v>173</v>
      </c>
      <c r="AB38" s="127" t="s">
        <v>173</v>
      </c>
      <c r="AC38" s="95"/>
    </row>
    <row r="39" spans="1:29" ht="12">
      <c r="A39" s="80"/>
      <c r="B39" s="125" t="s">
        <v>85</v>
      </c>
      <c r="C39" s="126" t="s">
        <v>173</v>
      </c>
      <c r="D39" s="127" t="s">
        <v>173</v>
      </c>
      <c r="E39" s="127" t="s">
        <v>173</v>
      </c>
      <c r="F39" s="127" t="s">
        <v>173</v>
      </c>
      <c r="G39" s="127" t="s">
        <v>173</v>
      </c>
      <c r="H39" s="127" t="s">
        <v>173</v>
      </c>
      <c r="I39" s="127" t="s">
        <v>173</v>
      </c>
      <c r="J39" s="127" t="s">
        <v>173</v>
      </c>
      <c r="K39" s="127" t="s">
        <v>173</v>
      </c>
      <c r="L39" s="127" t="s">
        <v>173</v>
      </c>
      <c r="M39" s="127" t="s">
        <v>173</v>
      </c>
      <c r="N39" s="127" t="s">
        <v>173</v>
      </c>
      <c r="O39" s="127" t="s">
        <v>173</v>
      </c>
      <c r="P39" s="127" t="s">
        <v>173</v>
      </c>
      <c r="Q39" s="127" t="s">
        <v>173</v>
      </c>
      <c r="R39" s="127" t="s">
        <v>173</v>
      </c>
      <c r="S39" s="127" t="s">
        <v>173</v>
      </c>
      <c r="T39" s="127" t="s">
        <v>173</v>
      </c>
      <c r="U39" s="127" t="s">
        <v>173</v>
      </c>
      <c r="V39" s="127" t="s">
        <v>173</v>
      </c>
      <c r="W39" s="127" t="s">
        <v>173</v>
      </c>
      <c r="X39" s="127" t="s">
        <v>173</v>
      </c>
      <c r="Y39" s="127" t="s">
        <v>173</v>
      </c>
      <c r="Z39" s="127" t="s">
        <v>173</v>
      </c>
      <c r="AA39" s="127" t="s">
        <v>173</v>
      </c>
      <c r="AB39" s="127" t="s">
        <v>173</v>
      </c>
      <c r="AC39" s="95"/>
    </row>
    <row r="40" spans="1:28" ht="12">
      <c r="A40" s="80"/>
      <c r="B40" s="125" t="s">
        <v>86</v>
      </c>
      <c r="C40" s="126" t="s">
        <v>173</v>
      </c>
      <c r="D40" s="127" t="s">
        <v>173</v>
      </c>
      <c r="E40" s="127" t="s">
        <v>173</v>
      </c>
      <c r="F40" s="127" t="s">
        <v>173</v>
      </c>
      <c r="G40" s="127" t="s">
        <v>173</v>
      </c>
      <c r="H40" s="127" t="s">
        <v>173</v>
      </c>
      <c r="I40" s="127" t="s">
        <v>173</v>
      </c>
      <c r="J40" s="127" t="s">
        <v>173</v>
      </c>
      <c r="K40" s="127" t="s">
        <v>173</v>
      </c>
      <c r="L40" s="127" t="s">
        <v>173</v>
      </c>
      <c r="M40" s="127" t="s">
        <v>173</v>
      </c>
      <c r="N40" s="127" t="s">
        <v>173</v>
      </c>
      <c r="O40" s="127" t="s">
        <v>173</v>
      </c>
      <c r="P40" s="127" t="s">
        <v>173</v>
      </c>
      <c r="Q40" s="127" t="s">
        <v>173</v>
      </c>
      <c r="R40" s="127" t="s">
        <v>173</v>
      </c>
      <c r="S40" s="127" t="s">
        <v>173</v>
      </c>
      <c r="T40" s="127" t="s">
        <v>173</v>
      </c>
      <c r="U40" s="127" t="s">
        <v>173</v>
      </c>
      <c r="V40" s="127" t="s">
        <v>173</v>
      </c>
      <c r="W40" s="127" t="s">
        <v>173</v>
      </c>
      <c r="X40" s="127" t="s">
        <v>173</v>
      </c>
      <c r="Y40" s="127" t="s">
        <v>173</v>
      </c>
      <c r="Z40" s="127" t="s">
        <v>173</v>
      </c>
      <c r="AA40" s="127" t="s">
        <v>173</v>
      </c>
      <c r="AB40" s="127" t="s">
        <v>173</v>
      </c>
    </row>
    <row r="41" spans="1:28" ht="12">
      <c r="A41" s="80"/>
      <c r="B41" s="125" t="s">
        <v>87</v>
      </c>
      <c r="C41" s="126" t="s">
        <v>173</v>
      </c>
      <c r="D41" s="127" t="s">
        <v>173</v>
      </c>
      <c r="E41" s="127" t="s">
        <v>173</v>
      </c>
      <c r="F41" s="127" t="s">
        <v>173</v>
      </c>
      <c r="G41" s="127" t="s">
        <v>173</v>
      </c>
      <c r="H41" s="127" t="s">
        <v>173</v>
      </c>
      <c r="I41" s="127" t="s">
        <v>173</v>
      </c>
      <c r="J41" s="127" t="s">
        <v>173</v>
      </c>
      <c r="K41" s="127" t="s">
        <v>173</v>
      </c>
      <c r="L41" s="127" t="s">
        <v>173</v>
      </c>
      <c r="M41" s="127" t="s">
        <v>173</v>
      </c>
      <c r="N41" s="127" t="s">
        <v>173</v>
      </c>
      <c r="O41" s="127" t="s">
        <v>173</v>
      </c>
      <c r="P41" s="127" t="s">
        <v>173</v>
      </c>
      <c r="Q41" s="127" t="s">
        <v>173</v>
      </c>
      <c r="R41" s="127" t="s">
        <v>173</v>
      </c>
      <c r="S41" s="127" t="s">
        <v>173</v>
      </c>
      <c r="T41" s="127" t="s">
        <v>173</v>
      </c>
      <c r="U41" s="127" t="s">
        <v>173</v>
      </c>
      <c r="V41" s="127" t="s">
        <v>173</v>
      </c>
      <c r="W41" s="127" t="s">
        <v>173</v>
      </c>
      <c r="X41" s="127" t="s">
        <v>173</v>
      </c>
      <c r="Y41" s="127" t="s">
        <v>173</v>
      </c>
      <c r="Z41" s="127" t="s">
        <v>173</v>
      </c>
      <c r="AA41" s="127" t="s">
        <v>173</v>
      </c>
      <c r="AB41" s="127" t="s">
        <v>173</v>
      </c>
    </row>
    <row r="42" spans="1:28" ht="12">
      <c r="A42" s="80"/>
      <c r="B42" s="125" t="s">
        <v>88</v>
      </c>
      <c r="C42" s="126" t="s">
        <v>69</v>
      </c>
      <c r="D42" s="126" t="s">
        <v>69</v>
      </c>
      <c r="E42" s="126" t="s">
        <v>69</v>
      </c>
      <c r="F42" s="126" t="s">
        <v>69</v>
      </c>
      <c r="G42" s="126" t="s">
        <v>69</v>
      </c>
      <c r="H42" s="126" t="s">
        <v>69</v>
      </c>
      <c r="I42" s="126" t="s">
        <v>69</v>
      </c>
      <c r="J42" s="126" t="s">
        <v>69</v>
      </c>
      <c r="K42" s="126" t="s">
        <v>69</v>
      </c>
      <c r="L42" s="126" t="s">
        <v>69</v>
      </c>
      <c r="M42" s="126" t="s">
        <v>69</v>
      </c>
      <c r="N42" s="126" t="s">
        <v>69</v>
      </c>
      <c r="O42" s="126" t="s">
        <v>69</v>
      </c>
      <c r="P42" s="126" t="s">
        <v>69</v>
      </c>
      <c r="Q42" s="126" t="s">
        <v>69</v>
      </c>
      <c r="R42" s="126" t="s">
        <v>69</v>
      </c>
      <c r="S42" s="126" t="s">
        <v>69</v>
      </c>
      <c r="T42" s="126" t="s">
        <v>69</v>
      </c>
      <c r="U42" s="126" t="s">
        <v>69</v>
      </c>
      <c r="V42" s="126" t="s">
        <v>69</v>
      </c>
      <c r="W42" s="126" t="s">
        <v>69</v>
      </c>
      <c r="X42" s="126" t="s">
        <v>69</v>
      </c>
      <c r="Y42" s="126" t="s">
        <v>69</v>
      </c>
      <c r="Z42" s="126" t="s">
        <v>69</v>
      </c>
      <c r="AA42" s="126" t="s">
        <v>69</v>
      </c>
      <c r="AB42" s="126" t="s">
        <v>69</v>
      </c>
    </row>
    <row r="43" spans="1:28" ht="12">
      <c r="A43" s="80"/>
      <c r="B43" s="125" t="s">
        <v>128</v>
      </c>
      <c r="C43" s="126" t="s">
        <v>122</v>
      </c>
      <c r="D43" s="127" t="s">
        <v>122</v>
      </c>
      <c r="E43" s="127" t="s">
        <v>122</v>
      </c>
      <c r="F43" s="127" t="s">
        <v>122</v>
      </c>
      <c r="G43" s="127" t="s">
        <v>122</v>
      </c>
      <c r="H43" s="127" t="s">
        <v>122</v>
      </c>
      <c r="I43" s="127" t="s">
        <v>122</v>
      </c>
      <c r="J43" s="127" t="s">
        <v>122</v>
      </c>
      <c r="K43" s="127" t="s">
        <v>122</v>
      </c>
      <c r="L43" s="127" t="s">
        <v>122</v>
      </c>
      <c r="M43" s="127" t="s">
        <v>122</v>
      </c>
      <c r="N43" s="127" t="s">
        <v>122</v>
      </c>
      <c r="O43" s="127" t="s">
        <v>122</v>
      </c>
      <c r="P43" s="127" t="s">
        <v>122</v>
      </c>
      <c r="Q43" s="127" t="s">
        <v>122</v>
      </c>
      <c r="R43" s="127" t="s">
        <v>122</v>
      </c>
      <c r="S43" s="127" t="s">
        <v>122</v>
      </c>
      <c r="T43" s="127" t="s">
        <v>122</v>
      </c>
      <c r="U43" s="127" t="s">
        <v>122</v>
      </c>
      <c r="V43" s="127" t="s">
        <v>122</v>
      </c>
      <c r="W43" s="127" t="s">
        <v>122</v>
      </c>
      <c r="X43" s="127" t="s">
        <v>122</v>
      </c>
      <c r="Y43" s="127" t="s">
        <v>122</v>
      </c>
      <c r="Z43" s="127" t="s">
        <v>122</v>
      </c>
      <c r="AA43" s="127" t="s">
        <v>122</v>
      </c>
      <c r="AB43" s="127" t="s">
        <v>122</v>
      </c>
    </row>
    <row r="44" spans="1:28" ht="12">
      <c r="A44" s="80"/>
      <c r="B44" s="130" t="s">
        <v>90</v>
      </c>
      <c r="C44" s="123">
        <v>1870.2345585183289</v>
      </c>
      <c r="D44" s="124">
        <v>1847.1960450635472</v>
      </c>
      <c r="E44" s="124">
        <v>1709.0960877297455</v>
      </c>
      <c r="F44" s="124">
        <v>1760.4488356662546</v>
      </c>
      <c r="G44" s="124">
        <v>1659.7837010947287</v>
      </c>
      <c r="H44" s="124">
        <v>1632.1002918964641</v>
      </c>
      <c r="I44" s="124">
        <v>1622.7756552740236</v>
      </c>
      <c r="J44" s="124">
        <v>1630.8661713687898</v>
      </c>
      <c r="K44" s="124">
        <v>1562.5719496024874</v>
      </c>
      <c r="L44" s="124">
        <v>1527.102763397388</v>
      </c>
      <c r="M44" s="124">
        <v>1511.7913159478571</v>
      </c>
      <c r="N44" s="124">
        <v>1501.1177232106572</v>
      </c>
      <c r="O44" s="124">
        <v>1458.5281593607435</v>
      </c>
      <c r="P44" s="124">
        <v>1446.476537666604</v>
      </c>
      <c r="Q44" s="124">
        <v>1435.3399416535688</v>
      </c>
      <c r="R44" s="124">
        <v>1463.2091807766278</v>
      </c>
      <c r="S44" s="124">
        <v>1444.378054966432</v>
      </c>
      <c r="T44" s="124">
        <v>1438.9086425461694</v>
      </c>
      <c r="U44" s="124">
        <v>1462.6126466808525</v>
      </c>
      <c r="V44" s="124">
        <v>1456.2018675381478</v>
      </c>
      <c r="W44" s="124">
        <v>1491.3304090276702</v>
      </c>
      <c r="X44" s="124">
        <v>1516.3363422344376</v>
      </c>
      <c r="Y44" s="124">
        <v>1514.3706379887976</v>
      </c>
      <c r="Z44" s="124">
        <v>1478.0420722385506</v>
      </c>
      <c r="AA44" s="124">
        <v>1473.1290903015347</v>
      </c>
      <c r="AB44" s="124">
        <v>1449.5799045420063</v>
      </c>
    </row>
    <row r="45" spans="1:28" ht="12">
      <c r="A45" s="80"/>
      <c r="B45" s="125" t="s">
        <v>129</v>
      </c>
      <c r="C45" s="126">
        <v>1046.7277141190991</v>
      </c>
      <c r="D45" s="127">
        <v>1098.6184914061969</v>
      </c>
      <c r="E45" s="127">
        <v>1141.9560806948546</v>
      </c>
      <c r="F45" s="127">
        <v>1204.70525282777</v>
      </c>
      <c r="G45" s="127">
        <v>1209.7998323082816</v>
      </c>
      <c r="H45" s="127">
        <v>1209.1845432872967</v>
      </c>
      <c r="I45" s="127">
        <v>1216.783989602801</v>
      </c>
      <c r="J45" s="127">
        <v>1203.7860811145022</v>
      </c>
      <c r="K45" s="127">
        <v>1189.3433947813774</v>
      </c>
      <c r="L45" s="127">
        <v>1195.2115057803778</v>
      </c>
      <c r="M45" s="127">
        <v>1169.5079394489696</v>
      </c>
      <c r="N45" s="127">
        <v>1137.4601124582914</v>
      </c>
      <c r="O45" s="127">
        <v>1108.0536494558514</v>
      </c>
      <c r="P45" s="127">
        <v>1070.2266463814856</v>
      </c>
      <c r="Q45" s="127">
        <v>1055.1542301404309</v>
      </c>
      <c r="R45" s="127">
        <v>1064.29399998086</v>
      </c>
      <c r="S45" s="127">
        <v>1061.8222794532282</v>
      </c>
      <c r="T45" s="127">
        <v>1064.8165747198634</v>
      </c>
      <c r="U45" s="127">
        <v>1084.2156857274797</v>
      </c>
      <c r="V45" s="127">
        <v>1115.0732995199191</v>
      </c>
      <c r="W45" s="127">
        <v>1137.8702304446897</v>
      </c>
      <c r="X45" s="127">
        <v>1155.0902339294169</v>
      </c>
      <c r="Y45" s="127">
        <v>1143.6432435794086</v>
      </c>
      <c r="Z45" s="127">
        <v>1084.788776576595</v>
      </c>
      <c r="AA45" s="127">
        <v>1083.0810713557385</v>
      </c>
      <c r="AB45" s="127">
        <v>1087.1519267081433</v>
      </c>
    </row>
    <row r="46" spans="1:28" ht="12">
      <c r="A46" s="80"/>
      <c r="B46" s="125" t="s">
        <v>92</v>
      </c>
      <c r="C46" s="126" t="s">
        <v>0</v>
      </c>
      <c r="D46" s="127" t="s">
        <v>0</v>
      </c>
      <c r="E46" s="127" t="s">
        <v>0</v>
      </c>
      <c r="F46" s="127" t="s">
        <v>0</v>
      </c>
      <c r="G46" s="127" t="s">
        <v>0</v>
      </c>
      <c r="H46" s="127" t="s">
        <v>0</v>
      </c>
      <c r="I46" s="127" t="s">
        <v>0</v>
      </c>
      <c r="J46" s="127" t="s">
        <v>0</v>
      </c>
      <c r="K46" s="127" t="s">
        <v>0</v>
      </c>
      <c r="L46" s="127" t="s">
        <v>0</v>
      </c>
      <c r="M46" s="127" t="s">
        <v>0</v>
      </c>
      <c r="N46" s="127" t="s">
        <v>0</v>
      </c>
      <c r="O46" s="127" t="s">
        <v>0</v>
      </c>
      <c r="P46" s="127" t="s">
        <v>0</v>
      </c>
      <c r="Q46" s="127" t="s">
        <v>0</v>
      </c>
      <c r="R46" s="127" t="s">
        <v>0</v>
      </c>
      <c r="S46" s="127" t="s">
        <v>0</v>
      </c>
      <c r="T46" s="127" t="s">
        <v>0</v>
      </c>
      <c r="U46" s="127" t="s">
        <v>0</v>
      </c>
      <c r="V46" s="127" t="s">
        <v>0</v>
      </c>
      <c r="W46" s="127" t="s">
        <v>0</v>
      </c>
      <c r="X46" s="127" t="s">
        <v>0</v>
      </c>
      <c r="Y46" s="127" t="s">
        <v>0</v>
      </c>
      <c r="Z46" s="127" t="s">
        <v>0</v>
      </c>
      <c r="AA46" s="127" t="s">
        <v>0</v>
      </c>
      <c r="AB46" s="127" t="s">
        <v>0</v>
      </c>
    </row>
    <row r="47" spans="1:28" ht="12">
      <c r="A47" s="80"/>
      <c r="B47" s="133" t="s">
        <v>93</v>
      </c>
      <c r="C47" s="126">
        <v>8.781830118750001</v>
      </c>
      <c r="D47" s="127">
        <v>8.791217175</v>
      </c>
      <c r="E47" s="127">
        <v>8.792270662500002</v>
      </c>
      <c r="F47" s="127">
        <v>8.777204475000003</v>
      </c>
      <c r="G47" s="127">
        <v>8.792646362500001</v>
      </c>
      <c r="H47" s="127">
        <v>8.785938687500002</v>
      </c>
      <c r="I47" s="127">
        <v>8.77820051875</v>
      </c>
      <c r="J47" s="127">
        <v>8.752934368750001</v>
      </c>
      <c r="K47" s="127">
        <v>8.72502499375</v>
      </c>
      <c r="L47" s="127">
        <v>8.70808843125</v>
      </c>
      <c r="M47" s="127">
        <v>8.68928246875</v>
      </c>
      <c r="N47" s="127">
        <v>8.71516205625</v>
      </c>
      <c r="O47" s="127">
        <v>8.6853931125</v>
      </c>
      <c r="P47" s="127">
        <v>8.649036825</v>
      </c>
      <c r="Q47" s="127">
        <v>8.504028812500001</v>
      </c>
      <c r="R47" s="127">
        <v>8.47924634375</v>
      </c>
      <c r="S47" s="127">
        <v>8.4495643375</v>
      </c>
      <c r="T47" s="127">
        <v>8.41251653125</v>
      </c>
      <c r="U47" s="127">
        <v>8.386229393750002</v>
      </c>
      <c r="V47" s="127">
        <v>8.3657067</v>
      </c>
      <c r="W47" s="127">
        <v>8.351666806437501</v>
      </c>
      <c r="X47" s="127">
        <v>8.3688335875625</v>
      </c>
      <c r="Y47" s="127">
        <v>8.356975328</v>
      </c>
      <c r="Z47" s="127">
        <v>8.343592555999999</v>
      </c>
      <c r="AA47" s="127">
        <v>8.316313440500002</v>
      </c>
      <c r="AB47" s="127">
        <v>8.251557738125003</v>
      </c>
    </row>
    <row r="48" spans="1:28" ht="12">
      <c r="A48" s="80"/>
      <c r="B48" s="125" t="s">
        <v>94</v>
      </c>
      <c r="C48" s="126">
        <v>814.7250142804799</v>
      </c>
      <c r="D48" s="127">
        <v>739.7863364823504</v>
      </c>
      <c r="E48" s="127">
        <v>558.3477363723912</v>
      </c>
      <c r="F48" s="127">
        <v>546.9663783634848</v>
      </c>
      <c r="G48" s="127">
        <v>441.1912224239474</v>
      </c>
      <c r="H48" s="127">
        <v>414.1298099216676</v>
      </c>
      <c r="I48" s="127">
        <v>397.21346515247274</v>
      </c>
      <c r="J48" s="127">
        <v>418.3271558855376</v>
      </c>
      <c r="K48" s="127">
        <v>364.50352982736007</v>
      </c>
      <c r="L48" s="127">
        <v>323.18316918576</v>
      </c>
      <c r="M48" s="127">
        <v>333.59409403013757</v>
      </c>
      <c r="N48" s="127">
        <v>354.94244869611606</v>
      </c>
      <c r="O48" s="127">
        <v>341.78911679239195</v>
      </c>
      <c r="P48" s="127">
        <v>367.6008544601183</v>
      </c>
      <c r="Q48" s="127">
        <v>371.68168270063774</v>
      </c>
      <c r="R48" s="127">
        <v>390.4359344520177</v>
      </c>
      <c r="S48" s="127">
        <v>374.10621117570383</v>
      </c>
      <c r="T48" s="127">
        <v>365.67955129505617</v>
      </c>
      <c r="U48" s="127">
        <v>370.01073155962274</v>
      </c>
      <c r="V48" s="127">
        <v>332.76286131822854</v>
      </c>
      <c r="W48" s="127">
        <v>345.108511776543</v>
      </c>
      <c r="X48" s="127">
        <v>352.8772747174581</v>
      </c>
      <c r="Y48" s="127">
        <v>362.3704190813891</v>
      </c>
      <c r="Z48" s="127">
        <v>384.9097031059558</v>
      </c>
      <c r="AA48" s="127">
        <v>381.73170550529636</v>
      </c>
      <c r="AB48" s="127">
        <v>354.17642009573814</v>
      </c>
    </row>
    <row r="49" spans="1:28" ht="12">
      <c r="A49" s="80"/>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1:28" ht="12">
      <c r="A50" s="80"/>
      <c r="B50" s="134" t="s">
        <v>131</v>
      </c>
      <c r="C50" s="123"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1:28" ht="12">
      <c r="A51" s="80"/>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1:28" ht="12">
      <c r="A52" s="80"/>
      <c r="B52" s="137" t="s">
        <v>98</v>
      </c>
      <c r="C52" s="124">
        <v>1.075</v>
      </c>
      <c r="D52" s="124">
        <v>1.2175</v>
      </c>
      <c r="E52" s="124">
        <v>0.47250000000000003</v>
      </c>
      <c r="F52" s="124">
        <v>0.24750000000000003</v>
      </c>
      <c r="G52" s="124">
        <v>0.145</v>
      </c>
      <c r="H52" s="124">
        <v>0.14874125</v>
      </c>
      <c r="I52" s="124">
        <v>0.11959374999999997</v>
      </c>
      <c r="J52" s="124">
        <v>0.13409249999999998</v>
      </c>
      <c r="K52" s="124">
        <v>0.10248499999999999</v>
      </c>
      <c r="L52" s="124">
        <v>0.09942925000000001</v>
      </c>
      <c r="M52" s="124">
        <v>0.10862474999999999</v>
      </c>
      <c r="N52" s="124">
        <v>0.09777449999999999</v>
      </c>
      <c r="O52" s="124">
        <v>0.090877</v>
      </c>
      <c r="P52" s="124">
        <v>0.08746550000000002</v>
      </c>
      <c r="Q52" s="124">
        <v>0.08659199999999999</v>
      </c>
      <c r="R52" s="124">
        <v>0.0874285</v>
      </c>
      <c r="S52" s="124">
        <v>0.09894599999999999</v>
      </c>
      <c r="T52" s="124">
        <v>0.06900225</v>
      </c>
      <c r="U52" s="124">
        <v>0.042076249999999996</v>
      </c>
      <c r="V52" s="124">
        <v>0.04550275</v>
      </c>
      <c r="W52" s="124">
        <v>0.06634425000000001</v>
      </c>
      <c r="X52" s="124">
        <v>0.08102625000000001</v>
      </c>
      <c r="Y52" s="124">
        <v>0.07651475</v>
      </c>
      <c r="Z52" s="124">
        <v>0.115662625</v>
      </c>
      <c r="AA52" s="124">
        <v>0.08402062500000002</v>
      </c>
      <c r="AB52" s="124">
        <v>0.14509650000000002</v>
      </c>
    </row>
    <row r="53" spans="1:28" ht="12">
      <c r="A53" s="80"/>
      <c r="B53" s="138" t="s">
        <v>99</v>
      </c>
      <c r="C53" s="127">
        <v>1.075</v>
      </c>
      <c r="D53" s="127">
        <v>1.2175</v>
      </c>
      <c r="E53" s="127">
        <v>0.47250000000000003</v>
      </c>
      <c r="F53" s="127">
        <v>0.24750000000000003</v>
      </c>
      <c r="G53" s="127">
        <v>0.145</v>
      </c>
      <c r="H53" s="127">
        <v>0.14874125</v>
      </c>
      <c r="I53" s="127">
        <v>0.11959374999999997</v>
      </c>
      <c r="J53" s="127">
        <v>0.13409249999999998</v>
      </c>
      <c r="K53" s="127">
        <v>0.10248499999999999</v>
      </c>
      <c r="L53" s="127">
        <v>0.09942925000000001</v>
      </c>
      <c r="M53" s="127">
        <v>0.10862474999999999</v>
      </c>
      <c r="N53" s="127">
        <v>0.09777449999999999</v>
      </c>
      <c r="O53" s="127">
        <v>0.090877</v>
      </c>
      <c r="P53" s="127">
        <v>0.08746550000000002</v>
      </c>
      <c r="Q53" s="127">
        <v>0.08659199999999999</v>
      </c>
      <c r="R53" s="127">
        <v>0.0874285</v>
      </c>
      <c r="S53" s="127">
        <v>0.09894599999999999</v>
      </c>
      <c r="T53" s="127">
        <v>0.06900225</v>
      </c>
      <c r="U53" s="127">
        <v>0.042076249999999996</v>
      </c>
      <c r="V53" s="127">
        <v>0.04550275</v>
      </c>
      <c r="W53" s="127">
        <v>0.06634425000000001</v>
      </c>
      <c r="X53" s="127">
        <v>0.08102625000000001</v>
      </c>
      <c r="Y53" s="127">
        <v>0.07651475</v>
      </c>
      <c r="Z53" s="127">
        <v>0.115662625</v>
      </c>
      <c r="AA53" s="127">
        <v>0.08402062500000002</v>
      </c>
      <c r="AB53" s="127">
        <v>0.14509650000000002</v>
      </c>
    </row>
    <row r="54" spans="1:28" ht="12">
      <c r="A54" s="80"/>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1:28" ht="12">
      <c r="A55" s="80"/>
      <c r="B55" s="139" t="s">
        <v>101</v>
      </c>
      <c r="C55" s="124" t="s">
        <v>122</v>
      </c>
      <c r="D55" s="124" t="s">
        <v>122</v>
      </c>
      <c r="E55" s="124" t="s">
        <v>122</v>
      </c>
      <c r="F55" s="124" t="s">
        <v>122</v>
      </c>
      <c r="G55" s="124" t="s">
        <v>122</v>
      </c>
      <c r="H55" s="124" t="s">
        <v>122</v>
      </c>
      <c r="I55" s="124" t="s">
        <v>122</v>
      </c>
      <c r="J55" s="124" t="s">
        <v>122</v>
      </c>
      <c r="K55" s="124" t="s">
        <v>122</v>
      </c>
      <c r="L55" s="124" t="s">
        <v>122</v>
      </c>
      <c r="M55" s="124" t="s">
        <v>122</v>
      </c>
      <c r="N55" s="124" t="s">
        <v>122</v>
      </c>
      <c r="O55" s="124" t="s">
        <v>122</v>
      </c>
      <c r="P55" s="124" t="s">
        <v>122</v>
      </c>
      <c r="Q55" s="124" t="s">
        <v>122</v>
      </c>
      <c r="R55" s="124" t="s">
        <v>122</v>
      </c>
      <c r="S55" s="124" t="s">
        <v>122</v>
      </c>
      <c r="T55" s="124" t="s">
        <v>122</v>
      </c>
      <c r="U55" s="124" t="s">
        <v>122</v>
      </c>
      <c r="V55" s="124" t="s">
        <v>122</v>
      </c>
      <c r="W55" s="124" t="s">
        <v>122</v>
      </c>
      <c r="X55" s="124" t="s">
        <v>122</v>
      </c>
      <c r="Y55" s="124" t="s">
        <v>122</v>
      </c>
      <c r="Z55" s="124" t="s">
        <v>122</v>
      </c>
      <c r="AA55" s="124" t="s">
        <v>122</v>
      </c>
      <c r="AB55" s="124" t="s">
        <v>122</v>
      </c>
    </row>
    <row r="56" spans="1:28" ht="12">
      <c r="A56" s="80"/>
      <c r="B56" s="132" t="s">
        <v>133</v>
      </c>
      <c r="C56" s="127" t="s">
        <v>125</v>
      </c>
      <c r="D56" s="127" t="s">
        <v>125</v>
      </c>
      <c r="E56" s="127" t="s">
        <v>125</v>
      </c>
      <c r="F56" s="127" t="s">
        <v>125</v>
      </c>
      <c r="G56" s="127" t="s">
        <v>125</v>
      </c>
      <c r="H56" s="127" t="s">
        <v>125</v>
      </c>
      <c r="I56" s="127" t="s">
        <v>125</v>
      </c>
      <c r="J56" s="127" t="s">
        <v>125</v>
      </c>
      <c r="K56" s="127" t="s">
        <v>125</v>
      </c>
      <c r="L56" s="127" t="s">
        <v>125</v>
      </c>
      <c r="M56" s="127" t="s">
        <v>125</v>
      </c>
      <c r="N56" s="127" t="s">
        <v>125</v>
      </c>
      <c r="O56" s="127" t="s">
        <v>125</v>
      </c>
      <c r="P56" s="127" t="s">
        <v>125</v>
      </c>
      <c r="Q56" s="127" t="s">
        <v>125</v>
      </c>
      <c r="R56" s="127" t="s">
        <v>125</v>
      </c>
      <c r="S56" s="127" t="s">
        <v>125</v>
      </c>
      <c r="T56" s="127" t="s">
        <v>125</v>
      </c>
      <c r="U56" s="127" t="s">
        <v>125</v>
      </c>
      <c r="V56" s="127" t="s">
        <v>125</v>
      </c>
      <c r="W56" s="127" t="s">
        <v>125</v>
      </c>
      <c r="X56" s="127" t="s">
        <v>125</v>
      </c>
      <c r="Y56" s="127" t="s">
        <v>125</v>
      </c>
      <c r="Z56" s="127" t="s">
        <v>125</v>
      </c>
      <c r="AA56" s="127" t="s">
        <v>125</v>
      </c>
      <c r="AB56" s="127" t="s">
        <v>125</v>
      </c>
    </row>
    <row r="57" spans="1:28" ht="12">
      <c r="A57" s="80"/>
      <c r="B57" s="139" t="s">
        <v>134</v>
      </c>
      <c r="C57" s="127" t="s">
        <v>69</v>
      </c>
      <c r="D57" s="127" t="s">
        <v>69</v>
      </c>
      <c r="E57" s="127" t="s">
        <v>69</v>
      </c>
      <c r="F57" s="127" t="s">
        <v>69</v>
      </c>
      <c r="G57" s="127" t="s">
        <v>69</v>
      </c>
      <c r="H57" s="127" t="s">
        <v>69</v>
      </c>
      <c r="I57" s="127" t="s">
        <v>69</v>
      </c>
      <c r="J57" s="127" t="s">
        <v>69</v>
      </c>
      <c r="K57" s="127" t="s">
        <v>69</v>
      </c>
      <c r="L57" s="127" t="s">
        <v>69</v>
      </c>
      <c r="M57" s="127" t="s">
        <v>69</v>
      </c>
      <c r="N57" s="127" t="s">
        <v>69</v>
      </c>
      <c r="O57" s="127" t="s">
        <v>69</v>
      </c>
      <c r="P57" s="127" t="s">
        <v>69</v>
      </c>
      <c r="Q57" s="127" t="s">
        <v>69</v>
      </c>
      <c r="R57" s="127" t="s">
        <v>69</v>
      </c>
      <c r="S57" s="127" t="s">
        <v>69</v>
      </c>
      <c r="T57" s="127" t="s">
        <v>69</v>
      </c>
      <c r="U57" s="127" t="s">
        <v>69</v>
      </c>
      <c r="V57" s="127" t="s">
        <v>69</v>
      </c>
      <c r="W57" s="127" t="s">
        <v>69</v>
      </c>
      <c r="X57" s="127" t="s">
        <v>69</v>
      </c>
      <c r="Y57" s="127" t="s">
        <v>69</v>
      </c>
      <c r="Z57" s="127" t="s">
        <v>69</v>
      </c>
      <c r="AA57" s="127" t="s">
        <v>69</v>
      </c>
      <c r="AB57" s="127" t="s">
        <v>69</v>
      </c>
    </row>
    <row r="58" spans="1:28" ht="12">
      <c r="A58" s="80"/>
      <c r="B58" s="139" t="s">
        <v>104</v>
      </c>
      <c r="C58" s="127" t="s">
        <v>0</v>
      </c>
      <c r="D58" s="127" t="s">
        <v>0</v>
      </c>
      <c r="E58" s="127" t="s">
        <v>0</v>
      </c>
      <c r="F58" s="127" t="s">
        <v>0</v>
      </c>
      <c r="G58" s="127" t="s">
        <v>0</v>
      </c>
      <c r="H58" s="127" t="s">
        <v>0</v>
      </c>
      <c r="I58" s="127" t="s">
        <v>0</v>
      </c>
      <c r="J58" s="127" t="s">
        <v>0</v>
      </c>
      <c r="K58" s="127" t="s">
        <v>0</v>
      </c>
      <c r="L58" s="127" t="s">
        <v>0</v>
      </c>
      <c r="M58" s="127" t="s">
        <v>0</v>
      </c>
      <c r="N58" s="127" t="s">
        <v>0</v>
      </c>
      <c r="O58" s="127" t="s">
        <v>0</v>
      </c>
      <c r="P58" s="127" t="s">
        <v>0</v>
      </c>
      <c r="Q58" s="127" t="s">
        <v>0</v>
      </c>
      <c r="R58" s="127" t="s">
        <v>0</v>
      </c>
      <c r="S58" s="127" t="s">
        <v>0</v>
      </c>
      <c r="T58" s="127" t="s">
        <v>0</v>
      </c>
      <c r="U58" s="127" t="s">
        <v>0</v>
      </c>
      <c r="V58" s="127" t="s">
        <v>0</v>
      </c>
      <c r="W58" s="127" t="s">
        <v>0</v>
      </c>
      <c r="X58" s="127" t="s">
        <v>0</v>
      </c>
      <c r="Y58" s="127" t="s">
        <v>0</v>
      </c>
      <c r="Z58" s="127" t="s">
        <v>0</v>
      </c>
      <c r="AA58" s="127" t="s">
        <v>0</v>
      </c>
      <c r="AB58" s="127" t="s">
        <v>0</v>
      </c>
    </row>
    <row r="59" spans="1:28" ht="12">
      <c r="A59" s="80"/>
      <c r="B59" s="140" t="s">
        <v>135</v>
      </c>
      <c r="C59" s="127" t="s">
        <v>69</v>
      </c>
      <c r="D59" s="127" t="s">
        <v>69</v>
      </c>
      <c r="E59" s="127" t="s">
        <v>69</v>
      </c>
      <c r="F59" s="127" t="s">
        <v>69</v>
      </c>
      <c r="G59" s="127" t="s">
        <v>69</v>
      </c>
      <c r="H59" s="127" t="s">
        <v>69</v>
      </c>
      <c r="I59" s="127" t="s">
        <v>69</v>
      </c>
      <c r="J59" s="127" t="s">
        <v>69</v>
      </c>
      <c r="K59" s="127" t="s">
        <v>69</v>
      </c>
      <c r="L59" s="127" t="s">
        <v>69</v>
      </c>
      <c r="M59" s="127" t="s">
        <v>69</v>
      </c>
      <c r="N59" s="127" t="s">
        <v>69</v>
      </c>
      <c r="O59" s="127" t="s">
        <v>69</v>
      </c>
      <c r="P59" s="127" t="s">
        <v>69</v>
      </c>
      <c r="Q59" s="127" t="s">
        <v>69</v>
      </c>
      <c r="R59" s="127" t="s">
        <v>69</v>
      </c>
      <c r="S59" s="127" t="s">
        <v>69</v>
      </c>
      <c r="T59" s="127" t="s">
        <v>69</v>
      </c>
      <c r="U59" s="127" t="s">
        <v>69</v>
      </c>
      <c r="V59" s="127" t="s">
        <v>69</v>
      </c>
      <c r="W59" s="127" t="s">
        <v>69</v>
      </c>
      <c r="X59" s="127" t="s">
        <v>69</v>
      </c>
      <c r="Y59" s="127" t="s">
        <v>69</v>
      </c>
      <c r="Z59" s="127" t="s">
        <v>69</v>
      </c>
      <c r="AA59" s="127" t="s">
        <v>69</v>
      </c>
      <c r="AB59" s="127" t="s">
        <v>69</v>
      </c>
    </row>
    <row r="60" spans="1:28" ht="12">
      <c r="A60" s="80"/>
      <c r="B60" s="139" t="s">
        <v>136</v>
      </c>
      <c r="C60" s="127" t="s">
        <v>69</v>
      </c>
      <c r="D60" s="127" t="s">
        <v>69</v>
      </c>
      <c r="E60" s="127" t="s">
        <v>69</v>
      </c>
      <c r="F60" s="127" t="s">
        <v>69</v>
      </c>
      <c r="G60" s="127" t="s">
        <v>69</v>
      </c>
      <c r="H60" s="127" t="s">
        <v>69</v>
      </c>
      <c r="I60" s="127" t="s">
        <v>69</v>
      </c>
      <c r="J60" s="127" t="s">
        <v>69</v>
      </c>
      <c r="K60" s="127" t="s">
        <v>69</v>
      </c>
      <c r="L60" s="127" t="s">
        <v>69</v>
      </c>
      <c r="M60" s="127" t="s">
        <v>69</v>
      </c>
      <c r="N60" s="127" t="s">
        <v>69</v>
      </c>
      <c r="O60" s="127" t="s">
        <v>69</v>
      </c>
      <c r="P60" s="127" t="s">
        <v>69</v>
      </c>
      <c r="Q60" s="127" t="s">
        <v>69</v>
      </c>
      <c r="R60" s="127" t="s">
        <v>69</v>
      </c>
      <c r="S60" s="127" t="s">
        <v>69</v>
      </c>
      <c r="T60" s="127" t="s">
        <v>69</v>
      </c>
      <c r="U60" s="127" t="s">
        <v>69</v>
      </c>
      <c r="V60" s="127" t="s">
        <v>69</v>
      </c>
      <c r="W60" s="127" t="s">
        <v>69</v>
      </c>
      <c r="X60" s="127" t="s">
        <v>69</v>
      </c>
      <c r="Y60" s="127" t="s">
        <v>69</v>
      </c>
      <c r="Z60" s="127" t="s">
        <v>69</v>
      </c>
      <c r="AA60" s="127" t="s">
        <v>69</v>
      </c>
      <c r="AB60" s="127" t="s">
        <v>69</v>
      </c>
    </row>
    <row r="61" spans="1:28" ht="12">
      <c r="A61" s="80"/>
      <c r="B61" s="141" t="s">
        <v>146</v>
      </c>
      <c r="C61" s="124">
        <v>5703.599113413553</v>
      </c>
      <c r="D61" s="124">
        <v>5287.272087574023</v>
      </c>
      <c r="E61" s="124">
        <v>4857.369684025758</v>
      </c>
      <c r="F61" s="124">
        <v>4594.442172757502</v>
      </c>
      <c r="G61" s="124">
        <v>4423.735553638064</v>
      </c>
      <c r="H61" s="124">
        <v>4167.252017992362</v>
      </c>
      <c r="I61" s="124">
        <v>4093.624498682937</v>
      </c>
      <c r="J61" s="124">
        <v>3718.1224097504405</v>
      </c>
      <c r="K61" s="124">
        <v>3532.7532400842965</v>
      </c>
      <c r="L61" s="124">
        <v>3391.5372966672694</v>
      </c>
      <c r="M61" s="124">
        <v>3320.9379388575558</v>
      </c>
      <c r="N61" s="124">
        <v>3322.462835416536</v>
      </c>
      <c r="O61" s="124">
        <v>3368.0857547596706</v>
      </c>
      <c r="P61" s="124">
        <v>3293.9743238878846</v>
      </c>
      <c r="Q61" s="124">
        <v>3262.202705585066</v>
      </c>
      <c r="R61" s="124">
        <v>3302.9731880671175</v>
      </c>
      <c r="S61" s="124">
        <v>3168.8023854389717</v>
      </c>
      <c r="T61" s="124">
        <v>2997.1374401540843</v>
      </c>
      <c r="U61" s="124">
        <v>2983.6587261845125</v>
      </c>
      <c r="V61" s="124">
        <v>2891.3227059175197</v>
      </c>
      <c r="W61" s="124">
        <v>2913.4484862777986</v>
      </c>
      <c r="X61" s="124">
        <v>2976.7345773002</v>
      </c>
      <c r="Y61" s="124">
        <v>2928.512815199691</v>
      </c>
      <c r="Z61" s="124">
        <v>2870.975910839564</v>
      </c>
      <c r="AA61" s="124">
        <v>2936.696478723479</v>
      </c>
      <c r="AB61" s="124">
        <v>2862.729571059216</v>
      </c>
    </row>
    <row r="62" spans="1:28" ht="12">
      <c r="A62" s="80"/>
      <c r="B62" s="142" t="s">
        <v>147</v>
      </c>
      <c r="C62" s="124">
        <v>5706.268898240796</v>
      </c>
      <c r="D62" s="124">
        <v>5289.674642971726</v>
      </c>
      <c r="E62" s="124">
        <v>4859.570001627434</v>
      </c>
      <c r="F62" s="124">
        <v>4597.38909883901</v>
      </c>
      <c r="G62" s="124">
        <v>4425.395632004761</v>
      </c>
      <c r="H62" s="124">
        <v>4169.491912599387</v>
      </c>
      <c r="I62" s="124">
        <v>4095.1670612704584</v>
      </c>
      <c r="J62" s="124">
        <v>3720.8108684301724</v>
      </c>
      <c r="K62" s="124">
        <v>3535.229866063688</v>
      </c>
      <c r="L62" s="124">
        <v>3393.929615774195</v>
      </c>
      <c r="M62" s="124">
        <v>3321.8503183137764</v>
      </c>
      <c r="N62" s="124">
        <v>3323.7408570794923</v>
      </c>
      <c r="O62" s="124">
        <v>3368.355818042237</v>
      </c>
      <c r="P62" s="124">
        <v>3294.040101879573</v>
      </c>
      <c r="Q62" s="124">
        <v>3262.4156019368893</v>
      </c>
      <c r="R62" s="124">
        <v>3303.2225414295362</v>
      </c>
      <c r="S62" s="124">
        <v>3169.065323205555</v>
      </c>
      <c r="T62" s="124">
        <v>2998.763578814575</v>
      </c>
      <c r="U62" s="124">
        <v>2984.4363808572166</v>
      </c>
      <c r="V62" s="124">
        <v>2891.6555571477725</v>
      </c>
      <c r="W62" s="124">
        <v>2913.593930484498</v>
      </c>
      <c r="X62" s="124">
        <v>2976.903419226278</v>
      </c>
      <c r="Y62" s="124">
        <v>2929.772407989226</v>
      </c>
      <c r="Z62" s="124">
        <v>2871.911632454364</v>
      </c>
      <c r="AA62" s="124">
        <v>2936.818602135704</v>
      </c>
      <c r="AB62" s="124">
        <v>2863.4376686513606</v>
      </c>
    </row>
    <row r="63" spans="2:28" s="106" customFormat="1" ht="10.5" customHeight="1">
      <c r="B63" s="107" t="s">
        <v>109</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row>
    <row r="64" spans="2:28" s="106" customFormat="1" ht="10.5" customHeight="1">
      <c r="B64" s="108" t="s">
        <v>110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row>
    <row r="65" spans="2:28" s="106" customFormat="1" ht="10.5" customHeight="1">
      <c r="B65" s="108" t="s">
        <v>111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row>
    <row r="66" spans="2:28" s="106" customFormat="1" ht="10.5" customHeight="1">
      <c r="B66" s="109" t="s">
        <v>112</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s="106" customFormat="1" ht="10.5" customHeight="1">
      <c r="B67" s="110" t="s">
        <v>113</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2:28" s="106" customFormat="1" ht="10.5">
      <c r="B68" s="111"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row>
    <row r="69" spans="2:28" s="106" customFormat="1" ht="30.75" customHeight="1">
      <c r="B69" s="112" t="s">
        <v>115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row>
    <row r="71" spans="2:28" ht="12">
      <c r="B71" s="120" t="s">
        <v>48</v>
      </c>
      <c r="C71" s="121">
        <v>1990</v>
      </c>
      <c r="D71" s="121">
        <v>1991</v>
      </c>
      <c r="E71" s="121">
        <v>1992</v>
      </c>
      <c r="F71" s="121">
        <v>1993</v>
      </c>
      <c r="G71" s="121">
        <v>1994</v>
      </c>
      <c r="H71" s="121">
        <v>1995</v>
      </c>
      <c r="I71" s="121">
        <v>1996</v>
      </c>
      <c r="J71" s="121">
        <v>1997</v>
      </c>
      <c r="K71" s="121">
        <v>1998</v>
      </c>
      <c r="L71" s="121">
        <v>1999</v>
      </c>
      <c r="M71" s="121">
        <v>2000</v>
      </c>
      <c r="N71" s="121">
        <v>2001</v>
      </c>
      <c r="O71" s="121">
        <v>2002</v>
      </c>
      <c r="P71" s="121">
        <v>2003</v>
      </c>
      <c r="Q71" s="121">
        <v>2004</v>
      </c>
      <c r="R71" s="121">
        <v>2005</v>
      </c>
      <c r="S71" s="121">
        <v>2006</v>
      </c>
      <c r="T71" s="121">
        <v>2007</v>
      </c>
      <c r="U71" s="121">
        <v>2008</v>
      </c>
      <c r="V71" s="121">
        <v>2009</v>
      </c>
      <c r="W71" s="121">
        <v>2010</v>
      </c>
      <c r="X71" s="121">
        <v>2011</v>
      </c>
      <c r="Y71" s="121">
        <v>2012</v>
      </c>
      <c r="Z71" s="121">
        <v>2013</v>
      </c>
      <c r="AA71" s="121">
        <v>2014</v>
      </c>
      <c r="AB71" s="121">
        <v>2015</v>
      </c>
    </row>
    <row r="72" spans="2:28" ht="12">
      <c r="B72" s="143" t="s">
        <v>49</v>
      </c>
      <c r="C72" s="126">
        <v>1147.852605275</v>
      </c>
      <c r="D72" s="126">
        <v>994.5383074587749</v>
      </c>
      <c r="E72" s="126">
        <v>780.75974611825</v>
      </c>
      <c r="F72" s="126">
        <v>684.5488647492806</v>
      </c>
      <c r="G72" s="126">
        <v>674.6385319283818</v>
      </c>
      <c r="H72" s="126">
        <v>709.7664886689669</v>
      </c>
      <c r="I72" s="126">
        <v>792.9910996270233</v>
      </c>
      <c r="J72" s="126">
        <v>650.5697750249512</v>
      </c>
      <c r="K72" s="126">
        <v>595.6523595913865</v>
      </c>
      <c r="L72" s="126">
        <v>598.7975316762884</v>
      </c>
      <c r="M72" s="126">
        <v>638.8655477251712</v>
      </c>
      <c r="N72" s="126">
        <v>630.6623605330979</v>
      </c>
      <c r="O72" s="126">
        <v>691.4184519190381</v>
      </c>
      <c r="P72" s="126">
        <v>733.0357333093799</v>
      </c>
      <c r="Q72" s="126">
        <v>783.5355070944761</v>
      </c>
      <c r="R72" s="126">
        <v>827.227242382855</v>
      </c>
      <c r="S72" s="126">
        <v>739.9884787724511</v>
      </c>
      <c r="T72" s="126">
        <v>771.3107518659701</v>
      </c>
      <c r="U72" s="126">
        <v>769.1145473955713</v>
      </c>
      <c r="V72" s="126">
        <v>647.5842470483743</v>
      </c>
      <c r="W72" s="126">
        <v>633.1036406355162</v>
      </c>
      <c r="X72" s="126">
        <v>716.7917389876682</v>
      </c>
      <c r="Y72" s="126">
        <v>711.2097404716205</v>
      </c>
      <c r="Z72" s="126">
        <v>681.5498722651588</v>
      </c>
      <c r="AA72" s="126">
        <v>709.8615972691832</v>
      </c>
      <c r="AB72" s="126">
        <v>688.186290450993</v>
      </c>
    </row>
    <row r="73" spans="2:28" ht="12">
      <c r="B73" s="144" t="s">
        <v>116</v>
      </c>
      <c r="C73" s="126" t="s">
        <v>122</v>
      </c>
      <c r="D73" s="126" t="s">
        <v>122</v>
      </c>
      <c r="E73" s="126" t="s">
        <v>122</v>
      </c>
      <c r="F73" s="126" t="s">
        <v>122</v>
      </c>
      <c r="G73" s="126" t="s">
        <v>122</v>
      </c>
      <c r="H73" s="126" t="s">
        <v>122</v>
      </c>
      <c r="I73" s="126" t="s">
        <v>122</v>
      </c>
      <c r="J73" s="126" t="s">
        <v>122</v>
      </c>
      <c r="K73" s="126" t="s">
        <v>122</v>
      </c>
      <c r="L73" s="126" t="s">
        <v>122</v>
      </c>
      <c r="M73" s="126" t="s">
        <v>122</v>
      </c>
      <c r="N73" s="126" t="s">
        <v>122</v>
      </c>
      <c r="O73" s="126" t="s">
        <v>122</v>
      </c>
      <c r="P73" s="126" t="s">
        <v>122</v>
      </c>
      <c r="Q73" s="126" t="s">
        <v>122</v>
      </c>
      <c r="R73" s="126" t="s">
        <v>122</v>
      </c>
      <c r="S73" s="126" t="s">
        <v>122</v>
      </c>
      <c r="T73" s="126" t="s">
        <v>122</v>
      </c>
      <c r="U73" s="126" t="s">
        <v>122</v>
      </c>
      <c r="V73" s="126" t="s">
        <v>122</v>
      </c>
      <c r="W73" s="126" t="s">
        <v>122</v>
      </c>
      <c r="X73" s="126" t="s">
        <v>122</v>
      </c>
      <c r="Y73" s="126" t="s">
        <v>122</v>
      </c>
      <c r="Z73" s="126" t="s">
        <v>122</v>
      </c>
      <c r="AA73" s="126" t="s">
        <v>122</v>
      </c>
      <c r="AB73" s="126" t="s">
        <v>122</v>
      </c>
    </row>
    <row r="74" spans="2:28" ht="12">
      <c r="B74" s="145" t="s">
        <v>117</v>
      </c>
      <c r="C74" s="126">
        <v>2685.5119496202237</v>
      </c>
      <c r="D74" s="126">
        <v>2445.5377350517015</v>
      </c>
      <c r="E74" s="126">
        <v>2367.5138501777624</v>
      </c>
      <c r="F74" s="126">
        <v>2149.4444723419665</v>
      </c>
      <c r="G74" s="126">
        <v>2089.3133206149537</v>
      </c>
      <c r="H74" s="126">
        <v>1825.3852374269313</v>
      </c>
      <c r="I74" s="126">
        <v>1677.85774378189</v>
      </c>
      <c r="J74" s="126">
        <v>1436.6864633566995</v>
      </c>
      <c r="K74" s="126">
        <v>1374.5289308904225</v>
      </c>
      <c r="L74" s="126">
        <v>1265.6370015935931</v>
      </c>
      <c r="M74" s="126">
        <v>1170.2810751845275</v>
      </c>
      <c r="N74" s="126">
        <v>1190.6827516727808</v>
      </c>
      <c r="O74" s="126">
        <v>1218.1391434798886</v>
      </c>
      <c r="P74" s="126">
        <v>1114.462052911901</v>
      </c>
      <c r="Q74" s="126">
        <v>1043.327256837021</v>
      </c>
      <c r="R74" s="126">
        <v>1012.5367649076345</v>
      </c>
      <c r="S74" s="126">
        <v>984.4358517000885</v>
      </c>
      <c r="T74" s="126">
        <v>786.918045741945</v>
      </c>
      <c r="U74" s="126">
        <v>751.9315321080887</v>
      </c>
      <c r="V74" s="126">
        <v>787.5365913309975</v>
      </c>
      <c r="W74" s="126">
        <v>789.0144366146121</v>
      </c>
      <c r="X74" s="126">
        <v>743.6064960780944</v>
      </c>
      <c r="Y74" s="126">
        <v>702.9324367392729</v>
      </c>
      <c r="Z74" s="126">
        <v>711.3839663358547</v>
      </c>
      <c r="AA74" s="126">
        <v>753.7057911527608</v>
      </c>
      <c r="AB74" s="126">
        <v>724.9633760662169</v>
      </c>
    </row>
    <row r="75" spans="2:28" ht="12">
      <c r="B75" s="144" t="s">
        <v>143</v>
      </c>
      <c r="C75" s="126">
        <v>2.669784827243258</v>
      </c>
      <c r="D75" s="126">
        <v>2.402555397702121</v>
      </c>
      <c r="E75" s="126">
        <v>2.200317601676101</v>
      </c>
      <c r="F75" s="126">
        <v>2.9469260815087615</v>
      </c>
      <c r="G75" s="126">
        <v>1.6600783666966454</v>
      </c>
      <c r="H75" s="126">
        <v>2.2398946070247443</v>
      </c>
      <c r="I75" s="126">
        <v>1.5425625875215587</v>
      </c>
      <c r="J75" s="126">
        <v>2.6884586797320713</v>
      </c>
      <c r="K75" s="126">
        <v>2.476625979391585</v>
      </c>
      <c r="L75" s="126">
        <v>2.392319106925805</v>
      </c>
      <c r="M75" s="126">
        <v>0.9123794562209039</v>
      </c>
      <c r="N75" s="126">
        <v>1.2780216629566081</v>
      </c>
      <c r="O75" s="126">
        <v>0.27006328256670087</v>
      </c>
      <c r="P75" s="126">
        <v>0.06577799168774881</v>
      </c>
      <c r="Q75" s="126">
        <v>0.2128963518235251</v>
      </c>
      <c r="R75" s="126">
        <v>0.2493533624189578</v>
      </c>
      <c r="S75" s="126">
        <v>0.2629377665834188</v>
      </c>
      <c r="T75" s="126">
        <v>1.6261386604903425</v>
      </c>
      <c r="U75" s="126">
        <v>0.7776546727038759</v>
      </c>
      <c r="V75" s="126">
        <v>0.33285123025286656</v>
      </c>
      <c r="W75" s="126">
        <v>0.1454442066995839</v>
      </c>
      <c r="X75" s="126">
        <v>0.1688419260780463</v>
      </c>
      <c r="Y75" s="126">
        <v>1.2595927895347758</v>
      </c>
      <c r="Z75" s="126">
        <v>0.9357216147993125</v>
      </c>
      <c r="AA75" s="126">
        <v>0.12212341222518179</v>
      </c>
      <c r="AB75" s="126">
        <v>0.7080975921447435</v>
      </c>
    </row>
    <row r="76" spans="2:28" ht="12">
      <c r="B76" s="144" t="s">
        <v>119</v>
      </c>
      <c r="C76" s="126">
        <v>1870.2345585183289</v>
      </c>
      <c r="D76" s="126">
        <v>1847.1960450635472</v>
      </c>
      <c r="E76" s="126">
        <v>1709.0960877297455</v>
      </c>
      <c r="F76" s="126">
        <v>1760.4488356662546</v>
      </c>
      <c r="G76" s="126">
        <v>1659.7837010947287</v>
      </c>
      <c r="H76" s="126">
        <v>1632.1002918964641</v>
      </c>
      <c r="I76" s="126">
        <v>1622.7756552740236</v>
      </c>
      <c r="J76" s="126">
        <v>1630.8661713687898</v>
      </c>
      <c r="K76" s="126">
        <v>1562.5719496024874</v>
      </c>
      <c r="L76" s="126">
        <v>1527.102763397388</v>
      </c>
      <c r="M76" s="126">
        <v>1511.7913159478571</v>
      </c>
      <c r="N76" s="126">
        <v>1501.1177232106572</v>
      </c>
      <c r="O76" s="126">
        <v>1458.5281593607435</v>
      </c>
      <c r="P76" s="126">
        <v>1446.476537666604</v>
      </c>
      <c r="Q76" s="126">
        <v>1435.3399416535688</v>
      </c>
      <c r="R76" s="126">
        <v>1463.2091807766278</v>
      </c>
      <c r="S76" s="126">
        <v>1444.378054966432</v>
      </c>
      <c r="T76" s="126">
        <v>1438.9086425461694</v>
      </c>
      <c r="U76" s="126">
        <v>1462.6126466808525</v>
      </c>
      <c r="V76" s="126">
        <v>1456.2018675381478</v>
      </c>
      <c r="W76" s="126">
        <v>1491.3304090276702</v>
      </c>
      <c r="X76" s="126">
        <v>1516.3363422344376</v>
      </c>
      <c r="Y76" s="126">
        <v>1514.3706379887976</v>
      </c>
      <c r="Z76" s="126">
        <v>1478.0420722385506</v>
      </c>
      <c r="AA76" s="126">
        <v>1473.1290903015347</v>
      </c>
      <c r="AB76" s="126">
        <v>1449.5799045420063</v>
      </c>
    </row>
    <row r="77" spans="2:28" ht="12">
      <c r="B77" s="146" t="s">
        <v>148</v>
      </c>
      <c r="C77" s="124">
        <v>5703.599113413553</v>
      </c>
      <c r="D77" s="124">
        <v>5287.272087574023</v>
      </c>
      <c r="E77" s="124">
        <v>4857.369684025758</v>
      </c>
      <c r="F77" s="124">
        <v>4594.442172757502</v>
      </c>
      <c r="G77" s="124">
        <v>4423.735553638064</v>
      </c>
      <c r="H77" s="124">
        <v>4167.252017992362</v>
      </c>
      <c r="I77" s="124">
        <v>4093.624498682937</v>
      </c>
      <c r="J77" s="124">
        <v>3718.1224097504405</v>
      </c>
      <c r="K77" s="124">
        <v>3532.7532400842965</v>
      </c>
      <c r="L77" s="124">
        <v>3391.5372966672694</v>
      </c>
      <c r="M77" s="124">
        <v>3320.9379388575558</v>
      </c>
      <c r="N77" s="124">
        <v>3322.462835416536</v>
      </c>
      <c r="O77" s="124">
        <v>3368.0857547596706</v>
      </c>
      <c r="P77" s="124">
        <v>3293.9743238878846</v>
      </c>
      <c r="Q77" s="124">
        <v>3262.202705585066</v>
      </c>
      <c r="R77" s="124">
        <v>3302.9731880671175</v>
      </c>
      <c r="S77" s="124">
        <v>3168.8023854389717</v>
      </c>
      <c r="T77" s="124">
        <v>2997.1374401540843</v>
      </c>
      <c r="U77" s="124">
        <v>2983.6587261845125</v>
      </c>
      <c r="V77" s="124">
        <v>2891.3227059175197</v>
      </c>
      <c r="W77" s="124">
        <v>2913.4484862777986</v>
      </c>
      <c r="X77" s="124">
        <v>2976.7345773002</v>
      </c>
      <c r="Y77" s="124">
        <v>2928.512815199691</v>
      </c>
      <c r="Z77" s="124">
        <v>2870.975910839564</v>
      </c>
      <c r="AA77" s="124">
        <v>2936.696478723479</v>
      </c>
      <c r="AB77" s="124">
        <v>2862.729571059216</v>
      </c>
    </row>
    <row r="78" spans="2:28" ht="12">
      <c r="B78" s="147" t="s">
        <v>149</v>
      </c>
      <c r="C78" s="124">
        <v>5706.268898240796</v>
      </c>
      <c r="D78" s="124">
        <v>5289.674642971726</v>
      </c>
      <c r="E78" s="124">
        <v>4859.570001627434</v>
      </c>
      <c r="F78" s="124">
        <v>4597.38909883901</v>
      </c>
      <c r="G78" s="124">
        <v>4425.395632004761</v>
      </c>
      <c r="H78" s="124">
        <v>4169.491912599387</v>
      </c>
      <c r="I78" s="124">
        <v>4095.1670612704584</v>
      </c>
      <c r="J78" s="124">
        <v>3720.8108684301724</v>
      </c>
      <c r="K78" s="124">
        <v>3535.229866063688</v>
      </c>
      <c r="L78" s="124">
        <v>3393.929615774195</v>
      </c>
      <c r="M78" s="124">
        <v>3321.8503183137764</v>
      </c>
      <c r="N78" s="124">
        <v>3323.7408570794923</v>
      </c>
      <c r="O78" s="124">
        <v>3368.355818042237</v>
      </c>
      <c r="P78" s="124">
        <v>3294.040101879573</v>
      </c>
      <c r="Q78" s="124">
        <v>3262.4156019368893</v>
      </c>
      <c r="R78" s="124">
        <v>3303.2225414295362</v>
      </c>
      <c r="S78" s="124">
        <v>3169.065323205555</v>
      </c>
      <c r="T78" s="124">
        <v>2998.763578814575</v>
      </c>
      <c r="U78" s="124">
        <v>2984.4363808572166</v>
      </c>
      <c r="V78" s="124">
        <v>2891.6555571477725</v>
      </c>
      <c r="W78" s="124">
        <v>2913.593930484498</v>
      </c>
      <c r="X78" s="124">
        <v>2976.903419226278</v>
      </c>
      <c r="Y78" s="124">
        <v>2929.772407989226</v>
      </c>
      <c r="Z78" s="124">
        <v>2871.911632454364</v>
      </c>
      <c r="AA78" s="124">
        <v>2936.818602135704</v>
      </c>
      <c r="AB78" s="124">
        <v>2863.4376686513606</v>
      </c>
    </row>
    <row r="80" spans="2:28" ht="12">
      <c r="B80" s="120" t="s">
        <v>48</v>
      </c>
      <c r="C80" s="121">
        <v>1990</v>
      </c>
      <c r="D80" s="121">
        <v>1991</v>
      </c>
      <c r="E80" s="121">
        <v>1992</v>
      </c>
      <c r="F80" s="121">
        <v>1993</v>
      </c>
      <c r="G80" s="121">
        <v>1994</v>
      </c>
      <c r="H80" s="121">
        <v>1995</v>
      </c>
      <c r="I80" s="121">
        <v>1996</v>
      </c>
      <c r="J80" s="121">
        <v>1997</v>
      </c>
      <c r="K80" s="121">
        <v>1998</v>
      </c>
      <c r="L80" s="121">
        <v>1999</v>
      </c>
      <c r="M80" s="121">
        <v>2000</v>
      </c>
      <c r="N80" s="121">
        <v>2001</v>
      </c>
      <c r="O80" s="121">
        <v>2002</v>
      </c>
      <c r="P80" s="121">
        <v>2003</v>
      </c>
      <c r="Q80" s="121">
        <v>2004</v>
      </c>
      <c r="R80" s="121">
        <v>2005</v>
      </c>
      <c r="S80" s="121">
        <v>2006</v>
      </c>
      <c r="T80" s="121">
        <v>2007</v>
      </c>
      <c r="U80" s="121">
        <v>2008</v>
      </c>
      <c r="V80" s="121">
        <v>2009</v>
      </c>
      <c r="W80" s="121">
        <v>2010</v>
      </c>
      <c r="X80" s="121">
        <v>2011</v>
      </c>
      <c r="Y80" s="121">
        <v>2012</v>
      </c>
      <c r="Z80" s="121">
        <v>2013</v>
      </c>
      <c r="AA80" s="121">
        <v>2014</v>
      </c>
      <c r="AB80" s="121">
        <v>2015</v>
      </c>
    </row>
    <row r="81" spans="2:28" ht="12">
      <c r="B81" s="143" t="s">
        <v>49</v>
      </c>
      <c r="C81" s="148">
        <v>20.12505757242852</v>
      </c>
      <c r="D81" s="148">
        <v>18.81004591755561</v>
      </c>
      <c r="E81" s="148">
        <v>16.073714724368294</v>
      </c>
      <c r="F81" s="148">
        <v>14.899498981797537</v>
      </c>
      <c r="G81" s="148">
        <v>15.25042633648301</v>
      </c>
      <c r="H81" s="148">
        <v>17.032002998726913</v>
      </c>
      <c r="I81" s="148">
        <v>19.37136881709977</v>
      </c>
      <c r="J81" s="148">
        <v>17.497266182492826</v>
      </c>
      <c r="K81" s="148">
        <v>16.86085381885244</v>
      </c>
      <c r="L81" s="148">
        <v>17.65563752651941</v>
      </c>
      <c r="M81" s="148">
        <v>19.23750336463526</v>
      </c>
      <c r="N81" s="148">
        <v>18.981773213846406</v>
      </c>
      <c r="O81" s="148">
        <v>20.528528733033234</v>
      </c>
      <c r="P81" s="148">
        <v>22.253838713720643</v>
      </c>
      <c r="Q81" s="148">
        <v>24.01860269912171</v>
      </c>
      <c r="R81" s="148">
        <v>25.044927563185702</v>
      </c>
      <c r="S81" s="148">
        <v>23.3523075523039</v>
      </c>
      <c r="T81" s="148">
        <v>25.734914306309445</v>
      </c>
      <c r="U81" s="148">
        <v>25.777564325498815</v>
      </c>
      <c r="V81" s="148">
        <v>22.397508438715516</v>
      </c>
      <c r="W81" s="148">
        <v>21.730387326819187</v>
      </c>
      <c r="X81" s="148">
        <v>24.079800209724265</v>
      </c>
      <c r="Y81" s="148">
        <v>24.285696712005823</v>
      </c>
      <c r="Z81" s="148">
        <v>23.739310026667972</v>
      </c>
      <c r="AA81" s="148">
        <v>24.17211320312358</v>
      </c>
      <c r="AB81" s="148">
        <v>24.03951450420665</v>
      </c>
    </row>
    <row r="82" spans="2:28" ht="12">
      <c r="B82" s="144" t="s">
        <v>116</v>
      </c>
      <c r="C82" s="148" t="s">
        <v>122</v>
      </c>
      <c r="D82" s="148" t="s">
        <v>122</v>
      </c>
      <c r="E82" s="148" t="s">
        <v>122</v>
      </c>
      <c r="F82" s="148" t="s">
        <v>122</v>
      </c>
      <c r="G82" s="148" t="s">
        <v>122</v>
      </c>
      <c r="H82" s="148" t="s">
        <v>122</v>
      </c>
      <c r="I82" s="148" t="s">
        <v>122</v>
      </c>
      <c r="J82" s="148" t="s">
        <v>122</v>
      </c>
      <c r="K82" s="148" t="s">
        <v>122</v>
      </c>
      <c r="L82" s="148" t="s">
        <v>122</v>
      </c>
      <c r="M82" s="148" t="s">
        <v>122</v>
      </c>
      <c r="N82" s="148" t="s">
        <v>122</v>
      </c>
      <c r="O82" s="148" t="s">
        <v>122</v>
      </c>
      <c r="P82" s="148" t="s">
        <v>122</v>
      </c>
      <c r="Q82" s="148" t="s">
        <v>122</v>
      </c>
      <c r="R82" s="148" t="s">
        <v>122</v>
      </c>
      <c r="S82" s="148" t="s">
        <v>122</v>
      </c>
      <c r="T82" s="148" t="s">
        <v>122</v>
      </c>
      <c r="U82" s="148" t="s">
        <v>122</v>
      </c>
      <c r="V82" s="148" t="s">
        <v>122</v>
      </c>
      <c r="W82" s="148" t="s">
        <v>122</v>
      </c>
      <c r="X82" s="148" t="s">
        <v>122</v>
      </c>
      <c r="Y82" s="148" t="s">
        <v>122</v>
      </c>
      <c r="Z82" s="148" t="s">
        <v>122</v>
      </c>
      <c r="AA82" s="148" t="s">
        <v>122</v>
      </c>
      <c r="AB82" s="148" t="s">
        <v>122</v>
      </c>
    </row>
    <row r="83" spans="2:28" ht="12">
      <c r="B83" s="145" t="s">
        <v>117</v>
      </c>
      <c r="C83" s="148">
        <v>47.08451446569092</v>
      </c>
      <c r="D83" s="148">
        <v>46.25329838422966</v>
      </c>
      <c r="E83" s="148">
        <v>48.740656037849305</v>
      </c>
      <c r="F83" s="148">
        <v>46.78357875711185</v>
      </c>
      <c r="G83" s="148">
        <v>47.229616130573405</v>
      </c>
      <c r="H83" s="148">
        <v>43.803092050726</v>
      </c>
      <c r="I83" s="148">
        <v>40.9870945496275</v>
      </c>
      <c r="J83" s="148">
        <v>38.640106619112885</v>
      </c>
      <c r="K83" s="148">
        <v>38.90815003137961</v>
      </c>
      <c r="L83" s="148">
        <v>37.317502090785936</v>
      </c>
      <c r="M83" s="148">
        <v>35.239474411470596</v>
      </c>
      <c r="N83" s="148">
        <v>35.837353513196035</v>
      </c>
      <c r="O83" s="148">
        <v>36.16710595205165</v>
      </c>
      <c r="P83" s="148">
        <v>33.83335579849024</v>
      </c>
      <c r="Q83" s="148">
        <v>31.982293897641274</v>
      </c>
      <c r="R83" s="148">
        <v>30.655312872829153</v>
      </c>
      <c r="S83" s="148">
        <v>31.0664955386202</v>
      </c>
      <c r="T83" s="148">
        <v>26.255654318658443</v>
      </c>
      <c r="U83" s="148">
        <v>25.201660146623233</v>
      </c>
      <c r="V83" s="148">
        <v>27.237934725141102</v>
      </c>
      <c r="W83" s="148">
        <v>27.08180495831081</v>
      </c>
      <c r="X83" s="148">
        <v>24.98061136349352</v>
      </c>
      <c r="Y83" s="148">
        <v>24.00305141541069</v>
      </c>
      <c r="Z83" s="148">
        <v>24.778472144262036</v>
      </c>
      <c r="AA83" s="148">
        <v>25.665089893129885</v>
      </c>
      <c r="AB83" s="148">
        <v>25.32420049016292</v>
      </c>
    </row>
    <row r="84" spans="2:28" ht="12">
      <c r="B84" s="144" t="s">
        <v>143</v>
      </c>
      <c r="C84" s="148">
        <v>0.046808774146916074</v>
      </c>
      <c r="D84" s="148">
        <v>0.04544035861798241</v>
      </c>
      <c r="E84" s="148">
        <v>0.04529854107897531</v>
      </c>
      <c r="F84" s="148">
        <v>0.06414110724871892</v>
      </c>
      <c r="G84" s="148">
        <v>0.03752661854597984</v>
      </c>
      <c r="H84" s="148">
        <v>0.053749919547794664</v>
      </c>
      <c r="I84" s="148">
        <v>0.037682073380639954</v>
      </c>
      <c r="J84" s="148">
        <v>0.07230688996902929</v>
      </c>
      <c r="K84" s="148">
        <v>0.07010469769840164</v>
      </c>
      <c r="L84" s="148">
        <v>0.07053789764531392</v>
      </c>
      <c r="M84" s="148">
        <v>0.027473547323644775</v>
      </c>
      <c r="N84" s="148">
        <v>0.03846609356569019</v>
      </c>
      <c r="O84" s="148">
        <v>0.008018301855439877</v>
      </c>
      <c r="P84" s="148">
        <v>0.0019969187740999424</v>
      </c>
      <c r="Q84" s="148">
        <v>0.006526153370513583</v>
      </c>
      <c r="R84" s="148">
        <v>0.007549360779548988</v>
      </c>
      <c r="S84" s="148">
        <v>0.0082977016109193</v>
      </c>
      <c r="T84" s="148">
        <v>0.054256392740092085</v>
      </c>
      <c r="U84" s="148">
        <v>0.02606379428984952</v>
      </c>
      <c r="V84" s="148">
        <v>0.011512074718316199</v>
      </c>
      <c r="W84" s="148">
        <v>0.00499216675306322</v>
      </c>
      <c r="X84" s="148">
        <v>0.005672051763217006</v>
      </c>
      <c r="Y84" s="148">
        <v>0.04301134633924714</v>
      </c>
      <c r="Z84" s="148">
        <v>0.03259245789093639</v>
      </c>
      <c r="AA84" s="148">
        <v>0.004158530277472403</v>
      </c>
      <c r="AB84" s="148">
        <v>0.024735050048151977</v>
      </c>
    </row>
    <row r="85" spans="2:28" ht="12">
      <c r="B85" s="144" t="s">
        <v>119</v>
      </c>
      <c r="C85" s="148">
        <v>32.79042796188055</v>
      </c>
      <c r="D85" s="148">
        <v>34.936655698214736</v>
      </c>
      <c r="E85" s="148">
        <v>35.18562923778239</v>
      </c>
      <c r="F85" s="148">
        <v>38.31692226109061</v>
      </c>
      <c r="G85" s="148">
        <v>37.51995753294359</v>
      </c>
      <c r="H85" s="148">
        <v>39.16490495054709</v>
      </c>
      <c r="I85" s="148">
        <v>39.64153663327273</v>
      </c>
      <c r="J85" s="148">
        <v>43.862627198394286</v>
      </c>
      <c r="K85" s="148">
        <v>44.23099614976794</v>
      </c>
      <c r="L85" s="148">
        <v>45.02686038269465</v>
      </c>
      <c r="M85" s="148">
        <v>45.523022223894145</v>
      </c>
      <c r="N85" s="148">
        <v>45.18087327295754</v>
      </c>
      <c r="O85" s="148">
        <v>43.30436531491511</v>
      </c>
      <c r="P85" s="148">
        <v>43.912805487789136</v>
      </c>
      <c r="Q85" s="148">
        <v>43.99910340323702</v>
      </c>
      <c r="R85" s="148">
        <v>44.29975956398515</v>
      </c>
      <c r="S85" s="148">
        <v>45.581196909075906</v>
      </c>
      <c r="T85" s="148">
        <v>48.009431375032115</v>
      </c>
      <c r="U85" s="148">
        <v>49.02077552787796</v>
      </c>
      <c r="V85" s="148">
        <v>50.36455683614338</v>
      </c>
      <c r="W85" s="148">
        <v>51.18780771487</v>
      </c>
      <c r="X85" s="148">
        <v>50.93958842678223</v>
      </c>
      <c r="Y85" s="148">
        <v>51.71125187258349</v>
      </c>
      <c r="Z85" s="148">
        <v>51.482217829069995</v>
      </c>
      <c r="AA85" s="148">
        <v>50.16279690374653</v>
      </c>
      <c r="AB85" s="148">
        <v>50.636285005630434</v>
      </c>
    </row>
    <row r="86" spans="2:28" ht="12">
      <c r="B86" s="146" t="s">
        <v>148</v>
      </c>
      <c r="C86" s="149">
        <v>100</v>
      </c>
      <c r="D86" s="149">
        <v>100.00000000000001</v>
      </c>
      <c r="E86" s="149">
        <v>100</v>
      </c>
      <c r="F86" s="149">
        <v>100</v>
      </c>
      <c r="G86" s="149">
        <v>100</v>
      </c>
      <c r="H86" s="149">
        <v>100</v>
      </c>
      <c r="I86" s="149">
        <v>100</v>
      </c>
      <c r="J86" s="149">
        <v>100</v>
      </c>
      <c r="K86" s="149">
        <v>100</v>
      </c>
      <c r="L86" s="149">
        <v>100</v>
      </c>
      <c r="M86" s="149">
        <v>100</v>
      </c>
      <c r="N86" s="149">
        <v>100</v>
      </c>
      <c r="O86" s="149">
        <v>100</v>
      </c>
      <c r="P86" s="149">
        <v>100</v>
      </c>
      <c r="Q86" s="149">
        <v>100</v>
      </c>
      <c r="R86" s="149">
        <v>100</v>
      </c>
      <c r="S86" s="149">
        <v>100</v>
      </c>
      <c r="T86" s="149">
        <v>100</v>
      </c>
      <c r="U86" s="149">
        <v>100</v>
      </c>
      <c r="V86" s="149">
        <v>100</v>
      </c>
      <c r="W86" s="149">
        <v>100</v>
      </c>
      <c r="X86" s="149">
        <v>100</v>
      </c>
      <c r="Y86" s="149">
        <v>100</v>
      </c>
      <c r="Z86" s="149">
        <v>100</v>
      </c>
      <c r="AA86" s="149">
        <v>99.99999999999999</v>
      </c>
      <c r="AB86" s="149">
        <v>100.00000000000001</v>
      </c>
    </row>
    <row r="87" spans="2:28" ht="12">
      <c r="B87" s="147" t="s">
        <v>149</v>
      </c>
      <c r="C87" s="149">
        <v>100.04680877414691</v>
      </c>
      <c r="D87" s="149">
        <v>100.045440358618</v>
      </c>
      <c r="E87" s="149">
        <v>100.04529854107896</v>
      </c>
      <c r="F87" s="149">
        <v>100.06414110724872</v>
      </c>
      <c r="G87" s="149">
        <v>100.037526618546</v>
      </c>
      <c r="H87" s="149">
        <v>100.05374991954781</v>
      </c>
      <c r="I87" s="149">
        <v>100.03768207338064</v>
      </c>
      <c r="J87" s="149">
        <v>100.07230688996903</v>
      </c>
      <c r="K87" s="149">
        <v>100.0701046976984</v>
      </c>
      <c r="L87" s="149">
        <v>100.07053789764531</v>
      </c>
      <c r="M87" s="149">
        <v>100.02747354732364</v>
      </c>
      <c r="N87" s="149">
        <v>100.03846609356569</v>
      </c>
      <c r="O87" s="149">
        <v>100.00801830185543</v>
      </c>
      <c r="P87" s="149">
        <v>100.00199691877411</v>
      </c>
      <c r="Q87" s="149">
        <v>100.00652615337052</v>
      </c>
      <c r="R87" s="149">
        <v>100.00754936077954</v>
      </c>
      <c r="S87" s="149">
        <v>100.00829770161093</v>
      </c>
      <c r="T87" s="149">
        <v>100.0542563927401</v>
      </c>
      <c r="U87" s="149">
        <v>100.02606379428985</v>
      </c>
      <c r="V87" s="149">
        <v>100.01151207471833</v>
      </c>
      <c r="W87" s="149">
        <v>100.00499216675304</v>
      </c>
      <c r="X87" s="149">
        <v>100.00567205176323</v>
      </c>
      <c r="Y87" s="149">
        <v>100.04301134633926</v>
      </c>
      <c r="Z87" s="149">
        <v>100.03259245789094</v>
      </c>
      <c r="AA87" s="149">
        <v>100.00415853027748</v>
      </c>
      <c r="AB87" s="149">
        <v>100.02473505004814</v>
      </c>
    </row>
  </sheetData>
  <sheetProtection/>
  <mergeCells count="7">
    <mergeCell ref="B69:AB69"/>
    <mergeCell ref="B63:AB63"/>
    <mergeCell ref="B64:AB64"/>
    <mergeCell ref="B65:AB65"/>
    <mergeCell ref="B66:AB66"/>
    <mergeCell ref="B67:AB67"/>
    <mergeCell ref="B68:AB68"/>
  </mergeCells>
  <dataValidations count="1">
    <dataValidation allowBlank="1" showInputMessage="1" showErrorMessage="1" sqref="IO63283:IV65536 C63283:C65536"/>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87"/>
  <sheetViews>
    <sheetView zoomScalePageLayoutView="0" workbookViewId="0" topLeftCell="A1">
      <selection activeCell="B1" sqref="B1"/>
    </sheetView>
  </sheetViews>
  <sheetFormatPr defaultColWidth="8.00390625" defaultRowHeight="12.75"/>
  <cols>
    <col min="1" max="1" width="1.57421875" style="74" customWidth="1"/>
    <col min="2" max="2" width="35.7109375" style="74" customWidth="1"/>
    <col min="3" max="28" width="7.71093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8">
      <c r="B1" s="75" t="s">
        <v>151</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1:28" ht="12">
      <c r="A4" s="80"/>
      <c r="B4" s="122" t="s">
        <v>49</v>
      </c>
      <c r="C4" s="123">
        <v>186.42705669999995</v>
      </c>
      <c r="D4" s="124">
        <v>170.1157047157027</v>
      </c>
      <c r="E4" s="124">
        <v>101.94882268584657</v>
      </c>
      <c r="F4" s="124">
        <v>102.93204207388845</v>
      </c>
      <c r="G4" s="124">
        <v>66.22199020959421</v>
      </c>
      <c r="H4" s="124">
        <v>53.116091445056675</v>
      </c>
      <c r="I4" s="124">
        <v>52.78009232374307</v>
      </c>
      <c r="J4" s="124">
        <v>44.879887750239014</v>
      </c>
      <c r="K4" s="124">
        <v>36.89390555172076</v>
      </c>
      <c r="L4" s="124">
        <v>24.059301926168807</v>
      </c>
      <c r="M4" s="124">
        <v>24.535363740923444</v>
      </c>
      <c r="N4" s="124">
        <v>26.382390437785325</v>
      </c>
      <c r="O4" s="124">
        <v>35.23649316927481</v>
      </c>
      <c r="P4" s="124">
        <v>36.0183321298108</v>
      </c>
      <c r="Q4" s="124">
        <v>39.4694965555173</v>
      </c>
      <c r="R4" s="124">
        <v>42.55643641419647</v>
      </c>
      <c r="S4" s="124">
        <v>44.276304254524725</v>
      </c>
      <c r="T4" s="124">
        <v>44.56001350591979</v>
      </c>
      <c r="U4" s="124">
        <v>47.73629193178217</v>
      </c>
      <c r="V4" s="124">
        <v>48.06762920151473</v>
      </c>
      <c r="W4" s="124">
        <v>47.50126776126428</v>
      </c>
      <c r="X4" s="124">
        <v>48.779470661914104</v>
      </c>
      <c r="Y4" s="124">
        <v>45.50072254973993</v>
      </c>
      <c r="Z4" s="124">
        <v>45.74345836152837</v>
      </c>
      <c r="AA4" s="124">
        <v>52.917011025384355</v>
      </c>
      <c r="AB4" s="124">
        <v>57.68525852522066</v>
      </c>
    </row>
    <row r="5" spans="1:28" ht="12">
      <c r="A5" s="80"/>
      <c r="B5" s="125" t="s">
        <v>50</v>
      </c>
      <c r="C5" s="126">
        <v>186.42689279999996</v>
      </c>
      <c r="D5" s="127">
        <v>170.11556102255201</v>
      </c>
      <c r="E5" s="127">
        <v>101.9487380416</v>
      </c>
      <c r="F5" s="127">
        <v>102.93199728203913</v>
      </c>
      <c r="G5" s="127">
        <v>66.22196888014217</v>
      </c>
      <c r="H5" s="127">
        <v>53.11607011560462</v>
      </c>
      <c r="I5" s="127">
        <v>52.7800676264828</v>
      </c>
      <c r="J5" s="127">
        <v>44.87985856256778</v>
      </c>
      <c r="K5" s="127">
        <v>36.89387748665227</v>
      </c>
      <c r="L5" s="127">
        <v>24.059267125483878</v>
      </c>
      <c r="M5" s="127">
        <v>24.535324449827552</v>
      </c>
      <c r="N5" s="127">
        <v>26.382337675456558</v>
      </c>
      <c r="O5" s="127">
        <v>35.2364392843433</v>
      </c>
      <c r="P5" s="127">
        <v>36.016883743673816</v>
      </c>
      <c r="Q5" s="127">
        <v>39.46804592417484</v>
      </c>
      <c r="R5" s="127">
        <v>42.554984660251264</v>
      </c>
      <c r="S5" s="127">
        <v>44.27450780438774</v>
      </c>
      <c r="T5" s="127">
        <v>44.558213687974586</v>
      </c>
      <c r="U5" s="127">
        <v>47.734489868631485</v>
      </c>
      <c r="V5" s="127">
        <v>48.065821525350344</v>
      </c>
      <c r="W5" s="127">
        <v>47.49945559468894</v>
      </c>
      <c r="X5" s="127">
        <v>48.77765336975917</v>
      </c>
      <c r="Y5" s="127">
        <v>45.49889772963555</v>
      </c>
      <c r="Z5" s="127">
        <v>45.74076358079823</v>
      </c>
      <c r="AA5" s="127">
        <v>52.91431308217005</v>
      </c>
      <c r="AB5" s="127">
        <v>57.682561805867856</v>
      </c>
    </row>
    <row r="6" spans="1:28" ht="12">
      <c r="A6" s="80"/>
      <c r="B6" s="128" t="s">
        <v>51</v>
      </c>
      <c r="C6" s="126">
        <v>49.2565393192</v>
      </c>
      <c r="D6" s="127">
        <v>43.42815507200001</v>
      </c>
      <c r="E6" s="127">
        <v>32.853960023999996</v>
      </c>
      <c r="F6" s="127">
        <v>27.668674199999998</v>
      </c>
      <c r="G6" s="127">
        <v>25.862768780600003</v>
      </c>
      <c r="H6" s="127">
        <v>14.7808472032</v>
      </c>
      <c r="I6" s="127">
        <v>14.202446069999999</v>
      </c>
      <c r="J6" s="127">
        <v>7.2855112712</v>
      </c>
      <c r="K6" s="127">
        <v>5.7192465092399996</v>
      </c>
      <c r="L6" s="127">
        <v>2.614741698</v>
      </c>
      <c r="M6" s="127">
        <v>2.0519650624000003</v>
      </c>
      <c r="N6" s="127">
        <v>2.3940100584</v>
      </c>
      <c r="O6" s="127">
        <v>2.05096265</v>
      </c>
      <c r="P6" s="127">
        <v>2.067720382</v>
      </c>
      <c r="Q6" s="127">
        <v>2.1069294339999995</v>
      </c>
      <c r="R6" s="127">
        <v>2.1572013187999994</v>
      </c>
      <c r="S6" s="127">
        <v>1.6959432108</v>
      </c>
      <c r="T6" s="127">
        <v>1.8905954996</v>
      </c>
      <c r="U6" s="127">
        <v>3.504340236257846</v>
      </c>
      <c r="V6" s="127">
        <v>5.518680334152</v>
      </c>
      <c r="W6" s="127">
        <v>5.367518594472002</v>
      </c>
      <c r="X6" s="127">
        <v>4.539327779688</v>
      </c>
      <c r="Y6" s="127">
        <v>4.303908155168</v>
      </c>
      <c r="Z6" s="127">
        <v>4.201325386128</v>
      </c>
      <c r="AA6" s="127">
        <v>4.553844949816</v>
      </c>
      <c r="AB6" s="127">
        <v>4.059767403304</v>
      </c>
    </row>
    <row r="7" spans="1:28" ht="12">
      <c r="A7" s="80"/>
      <c r="B7" s="128" t="s">
        <v>52</v>
      </c>
      <c r="C7" s="126">
        <v>5.085558037999999</v>
      </c>
      <c r="D7" s="127">
        <v>3.970766262</v>
      </c>
      <c r="E7" s="127">
        <v>2.111724254</v>
      </c>
      <c r="F7" s="127">
        <v>1.3318298869064273</v>
      </c>
      <c r="G7" s="127">
        <v>0.9181410280423996</v>
      </c>
      <c r="H7" s="127">
        <v>0.6675718029755239</v>
      </c>
      <c r="I7" s="127">
        <v>0.6059030744513785</v>
      </c>
      <c r="J7" s="127">
        <v>0.8056163298329497</v>
      </c>
      <c r="K7" s="127">
        <v>0.6246311464682606</v>
      </c>
      <c r="L7" s="127">
        <v>0.48919077124591254</v>
      </c>
      <c r="M7" s="127">
        <v>0.4432782866684939</v>
      </c>
      <c r="N7" s="127">
        <v>0.5826189409228356</v>
      </c>
      <c r="O7" s="127">
        <v>0.3788585184902365</v>
      </c>
      <c r="P7" s="127">
        <v>0.37339381306127184</v>
      </c>
      <c r="Q7" s="127">
        <v>0.47942036413973504</v>
      </c>
      <c r="R7" s="127">
        <v>0.5290521402366404</v>
      </c>
      <c r="S7" s="127">
        <v>0.5329971799668736</v>
      </c>
      <c r="T7" s="127">
        <v>0.5729584296300243</v>
      </c>
      <c r="U7" s="127">
        <v>1.406105598091993</v>
      </c>
      <c r="V7" s="127">
        <v>0.9113057941215505</v>
      </c>
      <c r="W7" s="127">
        <v>0.9428892907318374</v>
      </c>
      <c r="X7" s="127">
        <v>1.1310450814194064</v>
      </c>
      <c r="Y7" s="127">
        <v>0.9408515274520541</v>
      </c>
      <c r="Z7" s="127">
        <v>1.3072715116052787</v>
      </c>
      <c r="AA7" s="127">
        <v>1.1423160780614574</v>
      </c>
      <c r="AB7" s="127">
        <v>1.6577363384704227</v>
      </c>
    </row>
    <row r="8" spans="1:28" ht="12">
      <c r="A8" s="80"/>
      <c r="B8" s="128" t="s">
        <v>53</v>
      </c>
      <c r="C8" s="126">
        <v>103.10318849199997</v>
      </c>
      <c r="D8" s="127">
        <v>102.632328384152</v>
      </c>
      <c r="E8" s="127">
        <v>57.47957706639999</v>
      </c>
      <c r="F8" s="127">
        <v>65.8268216773087</v>
      </c>
      <c r="G8" s="127">
        <v>31.351170983823764</v>
      </c>
      <c r="H8" s="127">
        <v>30.1708460487531</v>
      </c>
      <c r="I8" s="127">
        <v>28.963781961235416</v>
      </c>
      <c r="J8" s="127">
        <v>28.790150573902828</v>
      </c>
      <c r="K8" s="127">
        <v>23.938845468848008</v>
      </c>
      <c r="L8" s="127">
        <v>15.069316705298766</v>
      </c>
      <c r="M8" s="127">
        <v>16.717180297027056</v>
      </c>
      <c r="N8" s="127">
        <v>18.197551065874922</v>
      </c>
      <c r="O8" s="127">
        <v>26.594883624344664</v>
      </c>
      <c r="P8" s="127">
        <v>26.008753320624546</v>
      </c>
      <c r="Q8" s="127">
        <v>30.307690434999103</v>
      </c>
      <c r="R8" s="127">
        <v>33.42826193943262</v>
      </c>
      <c r="S8" s="127">
        <v>34.80184581184086</v>
      </c>
      <c r="T8" s="127">
        <v>36.22253639645256</v>
      </c>
      <c r="U8" s="127">
        <v>36.75627501032164</v>
      </c>
      <c r="V8" s="127">
        <v>35.742920927616794</v>
      </c>
      <c r="W8" s="127">
        <v>35.3629972546491</v>
      </c>
      <c r="X8" s="127">
        <v>36.59980249096376</v>
      </c>
      <c r="Y8" s="127">
        <v>33.3636284911915</v>
      </c>
      <c r="Z8" s="127">
        <v>33.20267355466979</v>
      </c>
      <c r="AA8" s="127">
        <v>31.312051575854866</v>
      </c>
      <c r="AB8" s="127">
        <v>35.007671114597436</v>
      </c>
    </row>
    <row r="9" spans="1:28" ht="12">
      <c r="A9" s="80"/>
      <c r="B9" s="128" t="s">
        <v>54</v>
      </c>
      <c r="C9" s="126">
        <v>27.6562650628</v>
      </c>
      <c r="D9" s="127">
        <v>19.168722396400003</v>
      </c>
      <c r="E9" s="127">
        <v>8.8965136348</v>
      </c>
      <c r="F9" s="127">
        <v>7.4044775199999995</v>
      </c>
      <c r="G9" s="127">
        <v>7.65674644</v>
      </c>
      <c r="H9" s="127">
        <v>6.8659408599999985</v>
      </c>
      <c r="I9" s="127">
        <v>8.315726356</v>
      </c>
      <c r="J9" s="127">
        <v>7.432907912</v>
      </c>
      <c r="K9" s="127">
        <v>6.068595967999999</v>
      </c>
      <c r="L9" s="127">
        <v>5.428068808</v>
      </c>
      <c r="M9" s="127">
        <v>5.095977012000001</v>
      </c>
      <c r="N9" s="127">
        <v>4.864218835999999</v>
      </c>
      <c r="O9" s="127">
        <v>5.7502842880000005</v>
      </c>
      <c r="P9" s="127">
        <v>7.320497381888001</v>
      </c>
      <c r="Q9" s="127">
        <v>6.252679508</v>
      </c>
      <c r="R9" s="127">
        <v>6.134287803200001</v>
      </c>
      <c r="S9" s="127">
        <v>6.834137406</v>
      </c>
      <c r="T9" s="127">
        <v>5.3157733488000005</v>
      </c>
      <c r="U9" s="127">
        <v>5.551892635599999</v>
      </c>
      <c r="V9" s="127">
        <v>5.8094729884</v>
      </c>
      <c r="W9" s="127">
        <v>5.6521504444</v>
      </c>
      <c r="X9" s="127">
        <v>6.3696742186</v>
      </c>
      <c r="Y9" s="127">
        <v>6.8275268422</v>
      </c>
      <c r="Z9" s="127">
        <v>6.989483226600001</v>
      </c>
      <c r="AA9" s="127">
        <v>15.882550044400002</v>
      </c>
      <c r="AB9" s="127">
        <v>16.935885161199998</v>
      </c>
    </row>
    <row r="10" spans="1:28" ht="12">
      <c r="A10" s="80"/>
      <c r="B10" s="128" t="s">
        <v>55</v>
      </c>
      <c r="C10" s="126">
        <v>1.3253418879999999</v>
      </c>
      <c r="D10" s="127">
        <v>0.9155889080000001</v>
      </c>
      <c r="E10" s="127">
        <v>0.6069630623999999</v>
      </c>
      <c r="F10" s="127">
        <v>0.7001939978239999</v>
      </c>
      <c r="G10" s="127">
        <v>0.43314164767599994</v>
      </c>
      <c r="H10" s="127">
        <v>0.630864200676</v>
      </c>
      <c r="I10" s="127">
        <v>0.6922101647960001</v>
      </c>
      <c r="J10" s="127">
        <v>0.565672475632</v>
      </c>
      <c r="K10" s="127">
        <v>0.542558394096</v>
      </c>
      <c r="L10" s="127">
        <v>0.4579491429392</v>
      </c>
      <c r="M10" s="127">
        <v>0.22692379173200003</v>
      </c>
      <c r="N10" s="127">
        <v>0.3439387742588</v>
      </c>
      <c r="O10" s="127">
        <v>0.4614502035084</v>
      </c>
      <c r="P10" s="127">
        <v>0.24651884609999997</v>
      </c>
      <c r="Q10" s="127">
        <v>0.32132618303599997</v>
      </c>
      <c r="R10" s="127">
        <v>0.306181458582</v>
      </c>
      <c r="S10" s="127">
        <v>0.40958419578000005</v>
      </c>
      <c r="T10" s="127">
        <v>0.556350013492</v>
      </c>
      <c r="U10" s="127">
        <v>0.51587638836</v>
      </c>
      <c r="V10" s="127">
        <v>0.08344148106</v>
      </c>
      <c r="W10" s="127">
        <v>0.17390001043599998</v>
      </c>
      <c r="X10" s="127">
        <v>0.137803799088</v>
      </c>
      <c r="Y10" s="127">
        <v>0.062982713624</v>
      </c>
      <c r="Z10" s="127">
        <v>0.04000990179516001</v>
      </c>
      <c r="AA10" s="127">
        <v>0.023550434037719992</v>
      </c>
      <c r="AB10" s="127">
        <v>0.021501788296000003</v>
      </c>
    </row>
    <row r="11" spans="1:28" ht="12">
      <c r="A11" s="80"/>
      <c r="B11" s="125" t="s">
        <v>56</v>
      </c>
      <c r="C11" s="126">
        <v>0.0001639</v>
      </c>
      <c r="D11" s="127">
        <v>0.00014369315068493151</v>
      </c>
      <c r="E11" s="127">
        <v>8.464424657534249E-05</v>
      </c>
      <c r="F11" s="127">
        <v>4.47918493150685E-05</v>
      </c>
      <c r="G11" s="127">
        <v>2.1329452054794522E-05</v>
      </c>
      <c r="H11" s="127">
        <v>2.1329452054794522E-05</v>
      </c>
      <c r="I11" s="127">
        <v>2.4697260273972602E-05</v>
      </c>
      <c r="J11" s="127">
        <v>2.9187671232876712E-05</v>
      </c>
      <c r="K11" s="127">
        <v>2.806506849315069E-05</v>
      </c>
      <c r="L11" s="127">
        <v>3.4800684931506855E-05</v>
      </c>
      <c r="M11" s="127">
        <v>3.929109589041096E-05</v>
      </c>
      <c r="N11" s="127">
        <v>5.276232876712329E-05</v>
      </c>
      <c r="O11" s="127">
        <v>5.3884931506849324E-05</v>
      </c>
      <c r="P11" s="127">
        <v>0.001448386136986301</v>
      </c>
      <c r="Q11" s="127">
        <v>0.0014506313424657532</v>
      </c>
      <c r="R11" s="127">
        <v>0.0014517539452054793</v>
      </c>
      <c r="S11" s="127">
        <v>0.0017964501369863014</v>
      </c>
      <c r="T11" s="127">
        <v>0.0017998179452054794</v>
      </c>
      <c r="U11" s="127">
        <v>0.0018020631506849316</v>
      </c>
      <c r="V11" s="127">
        <v>0.0018076761643835617</v>
      </c>
      <c r="W11" s="127">
        <v>0.0018121665753424658</v>
      </c>
      <c r="X11" s="127">
        <v>0.0018172921549315067</v>
      </c>
      <c r="Y11" s="127">
        <v>0.0018248201043835617</v>
      </c>
      <c r="Z11" s="127">
        <v>0.002694780730136986</v>
      </c>
      <c r="AA11" s="127">
        <v>0.0026979432143150683</v>
      </c>
      <c r="AB11" s="127">
        <v>0.002696719352808219</v>
      </c>
    </row>
    <row r="12" spans="1:28" ht="12">
      <c r="A12" s="80"/>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1:28" ht="12">
      <c r="A13" s="80"/>
      <c r="B13" s="128" t="s">
        <v>58</v>
      </c>
      <c r="C13" s="126">
        <v>0.0001639</v>
      </c>
      <c r="D13" s="127">
        <v>0.00014369315068493151</v>
      </c>
      <c r="E13" s="127">
        <v>8.464424657534249E-05</v>
      </c>
      <c r="F13" s="127">
        <v>4.47918493150685E-05</v>
      </c>
      <c r="G13" s="127">
        <v>2.1329452054794522E-05</v>
      </c>
      <c r="H13" s="127">
        <v>2.1329452054794522E-05</v>
      </c>
      <c r="I13" s="127">
        <v>2.4697260273972602E-05</v>
      </c>
      <c r="J13" s="127">
        <v>2.9187671232876712E-05</v>
      </c>
      <c r="K13" s="127">
        <v>2.806506849315069E-05</v>
      </c>
      <c r="L13" s="127">
        <v>3.4800684931506855E-05</v>
      </c>
      <c r="M13" s="127">
        <v>3.929109589041096E-05</v>
      </c>
      <c r="N13" s="127">
        <v>5.276232876712329E-05</v>
      </c>
      <c r="O13" s="127">
        <v>5.3884931506849324E-05</v>
      </c>
      <c r="P13" s="127">
        <v>0.001448386136986301</v>
      </c>
      <c r="Q13" s="127">
        <v>0.0014506313424657532</v>
      </c>
      <c r="R13" s="127">
        <v>0.0014517539452054793</v>
      </c>
      <c r="S13" s="127">
        <v>0.0017964501369863014</v>
      </c>
      <c r="T13" s="127">
        <v>0.0017998179452054794</v>
      </c>
      <c r="U13" s="127">
        <v>0.0018020631506849316</v>
      </c>
      <c r="V13" s="127">
        <v>0.0018076761643835617</v>
      </c>
      <c r="W13" s="127">
        <v>0.0018121665753424658</v>
      </c>
      <c r="X13" s="127">
        <v>0.0018172921549315067</v>
      </c>
      <c r="Y13" s="127">
        <v>0.0018248201043835617</v>
      </c>
      <c r="Z13" s="127">
        <v>0.002694780730136986</v>
      </c>
      <c r="AA13" s="127">
        <v>0.0026979432143150683</v>
      </c>
      <c r="AB13" s="127">
        <v>0.002696719352808219</v>
      </c>
    </row>
    <row r="14" spans="1:28" ht="12">
      <c r="A14" s="80"/>
      <c r="B14" s="129" t="s">
        <v>126</v>
      </c>
      <c r="C14" s="126" t="s">
        <v>69</v>
      </c>
      <c r="D14" s="126" t="s">
        <v>69</v>
      </c>
      <c r="E14" s="126" t="s">
        <v>69</v>
      </c>
      <c r="F14" s="126" t="s">
        <v>69</v>
      </c>
      <c r="G14" s="126" t="s">
        <v>69</v>
      </c>
      <c r="H14" s="126" t="s">
        <v>69</v>
      </c>
      <c r="I14" s="126" t="s">
        <v>69</v>
      </c>
      <c r="J14" s="126" t="s">
        <v>69</v>
      </c>
      <c r="K14" s="126" t="s">
        <v>69</v>
      </c>
      <c r="L14" s="126" t="s">
        <v>69</v>
      </c>
      <c r="M14" s="126" t="s">
        <v>69</v>
      </c>
      <c r="N14" s="126" t="s">
        <v>69</v>
      </c>
      <c r="O14" s="126" t="s">
        <v>69</v>
      </c>
      <c r="P14" s="126" t="s">
        <v>69</v>
      </c>
      <c r="Q14" s="126" t="s">
        <v>69</v>
      </c>
      <c r="R14" s="126" t="s">
        <v>69</v>
      </c>
      <c r="S14" s="126" t="s">
        <v>69</v>
      </c>
      <c r="T14" s="126" t="s">
        <v>69</v>
      </c>
      <c r="U14" s="126" t="s">
        <v>69</v>
      </c>
      <c r="V14" s="126" t="s">
        <v>69</v>
      </c>
      <c r="W14" s="126" t="s">
        <v>69</v>
      </c>
      <c r="X14" s="126" t="s">
        <v>69</v>
      </c>
      <c r="Y14" s="126" t="s">
        <v>69</v>
      </c>
      <c r="Z14" s="126" t="s">
        <v>69</v>
      </c>
      <c r="AA14" s="126" t="s">
        <v>69</v>
      </c>
      <c r="AB14" s="126" t="s">
        <v>69</v>
      </c>
    </row>
    <row r="15" spans="1:28" ht="12">
      <c r="A15" s="80"/>
      <c r="B15" s="130" t="s">
        <v>60</v>
      </c>
      <c r="C15" s="123">
        <v>0.019668</v>
      </c>
      <c r="D15" s="124">
        <v>0.016390000000000002</v>
      </c>
      <c r="E15" s="124">
        <v>0.0149</v>
      </c>
      <c r="F15" s="124">
        <v>0.01788</v>
      </c>
      <c r="G15" s="124">
        <v>0.0149</v>
      </c>
      <c r="H15" s="124">
        <v>0.000298</v>
      </c>
      <c r="I15" s="124">
        <v>0.000596</v>
      </c>
      <c r="J15" s="124">
        <v>0.000894</v>
      </c>
      <c r="K15" s="124">
        <v>0.0014900000000000002</v>
      </c>
      <c r="L15" s="124">
        <v>0.012813999999999999</v>
      </c>
      <c r="M15" s="124">
        <v>0.013112</v>
      </c>
      <c r="N15" s="124">
        <v>0.013112</v>
      </c>
      <c r="O15" s="124">
        <v>0.013112</v>
      </c>
      <c r="P15" s="124">
        <v>0.013112</v>
      </c>
      <c r="Q15" s="124">
        <v>0.0149</v>
      </c>
      <c r="R15" s="124">
        <v>0.018178</v>
      </c>
      <c r="S15" s="124">
        <v>0.017582</v>
      </c>
      <c r="T15" s="124" t="s">
        <v>122</v>
      </c>
      <c r="U15" s="124" t="s">
        <v>122</v>
      </c>
      <c r="V15" s="124" t="s">
        <v>122</v>
      </c>
      <c r="W15" s="124" t="s">
        <v>122</v>
      </c>
      <c r="X15" s="124" t="s">
        <v>122</v>
      </c>
      <c r="Y15" s="124" t="s">
        <v>122</v>
      </c>
      <c r="Z15" s="124" t="s">
        <v>122</v>
      </c>
      <c r="AA15" s="124" t="s">
        <v>122</v>
      </c>
      <c r="AB15" s="124" t="s">
        <v>122</v>
      </c>
    </row>
    <row r="16" spans="1:28" ht="12">
      <c r="A16" s="80"/>
      <c r="B16" s="129" t="s">
        <v>61</v>
      </c>
      <c r="C16" s="126" t="s">
        <v>122</v>
      </c>
      <c r="D16" s="126" t="s">
        <v>122</v>
      </c>
      <c r="E16" s="126" t="s">
        <v>122</v>
      </c>
      <c r="F16" s="126" t="s">
        <v>122</v>
      </c>
      <c r="G16" s="126" t="s">
        <v>122</v>
      </c>
      <c r="H16" s="126" t="s">
        <v>122</v>
      </c>
      <c r="I16" s="126" t="s">
        <v>122</v>
      </c>
      <c r="J16" s="126" t="s">
        <v>122</v>
      </c>
      <c r="K16" s="126" t="s">
        <v>122</v>
      </c>
      <c r="L16" s="126" t="s">
        <v>122</v>
      </c>
      <c r="M16" s="126" t="s">
        <v>122</v>
      </c>
      <c r="N16" s="126" t="s">
        <v>122</v>
      </c>
      <c r="O16" s="126" t="s">
        <v>122</v>
      </c>
      <c r="P16" s="126" t="s">
        <v>122</v>
      </c>
      <c r="Q16" s="126" t="s">
        <v>122</v>
      </c>
      <c r="R16" s="126" t="s">
        <v>122</v>
      </c>
      <c r="S16" s="126" t="s">
        <v>122</v>
      </c>
      <c r="T16" s="126" t="s">
        <v>122</v>
      </c>
      <c r="U16" s="126" t="s">
        <v>122</v>
      </c>
      <c r="V16" s="126" t="s">
        <v>122</v>
      </c>
      <c r="W16" s="126" t="s">
        <v>122</v>
      </c>
      <c r="X16" s="126" t="s">
        <v>122</v>
      </c>
      <c r="Y16" s="126" t="s">
        <v>122</v>
      </c>
      <c r="Z16" s="126" t="s">
        <v>122</v>
      </c>
      <c r="AA16" s="126" t="s">
        <v>122</v>
      </c>
      <c r="AB16" s="126" t="s">
        <v>122</v>
      </c>
    </row>
    <row r="17" spans="1:28" ht="12">
      <c r="A17" s="80"/>
      <c r="B17" s="129" t="s">
        <v>62</v>
      </c>
      <c r="C17" s="126" t="s">
        <v>122</v>
      </c>
      <c r="D17" s="127" t="s">
        <v>122</v>
      </c>
      <c r="E17" s="127" t="s">
        <v>122</v>
      </c>
      <c r="F17" s="127" t="s">
        <v>122</v>
      </c>
      <c r="G17" s="127" t="s">
        <v>122</v>
      </c>
      <c r="H17" s="127" t="s">
        <v>122</v>
      </c>
      <c r="I17" s="127" t="s">
        <v>122</v>
      </c>
      <c r="J17" s="127" t="s">
        <v>122</v>
      </c>
      <c r="K17" s="127" t="s">
        <v>122</v>
      </c>
      <c r="L17" s="127" t="s">
        <v>122</v>
      </c>
      <c r="M17" s="127" t="s">
        <v>122</v>
      </c>
      <c r="N17" s="127" t="s">
        <v>122</v>
      </c>
      <c r="O17" s="127" t="s">
        <v>122</v>
      </c>
      <c r="P17" s="127" t="s">
        <v>122</v>
      </c>
      <c r="Q17" s="127" t="s">
        <v>122</v>
      </c>
      <c r="R17" s="127" t="s">
        <v>122</v>
      </c>
      <c r="S17" s="127" t="s">
        <v>122</v>
      </c>
      <c r="T17" s="127" t="s">
        <v>122</v>
      </c>
      <c r="U17" s="127" t="s">
        <v>122</v>
      </c>
      <c r="V17" s="127" t="s">
        <v>122</v>
      </c>
      <c r="W17" s="127" t="s">
        <v>122</v>
      </c>
      <c r="X17" s="127" t="s">
        <v>122</v>
      </c>
      <c r="Y17" s="127" t="s">
        <v>122</v>
      </c>
      <c r="Z17" s="127" t="s">
        <v>122</v>
      </c>
      <c r="AA17" s="127" t="s">
        <v>122</v>
      </c>
      <c r="AB17" s="127" t="s">
        <v>122</v>
      </c>
    </row>
    <row r="18" spans="1:28" ht="12">
      <c r="A18" s="80"/>
      <c r="B18" s="129" t="s">
        <v>63</v>
      </c>
      <c r="C18" s="126" t="s">
        <v>122</v>
      </c>
      <c r="D18" s="127" t="s">
        <v>122</v>
      </c>
      <c r="E18" s="127" t="s">
        <v>122</v>
      </c>
      <c r="F18" s="127" t="s">
        <v>122</v>
      </c>
      <c r="G18" s="127" t="s">
        <v>122</v>
      </c>
      <c r="H18" s="127" t="s">
        <v>122</v>
      </c>
      <c r="I18" s="127" t="s">
        <v>122</v>
      </c>
      <c r="J18" s="127" t="s">
        <v>122</v>
      </c>
      <c r="K18" s="127" t="s">
        <v>122</v>
      </c>
      <c r="L18" s="127" t="s">
        <v>122</v>
      </c>
      <c r="M18" s="127" t="s">
        <v>122</v>
      </c>
      <c r="N18" s="127" t="s">
        <v>122</v>
      </c>
      <c r="O18" s="127" t="s">
        <v>122</v>
      </c>
      <c r="P18" s="127" t="s">
        <v>122</v>
      </c>
      <c r="Q18" s="127" t="s">
        <v>122</v>
      </c>
      <c r="R18" s="127" t="s">
        <v>122</v>
      </c>
      <c r="S18" s="127" t="s">
        <v>122</v>
      </c>
      <c r="T18" s="127" t="s">
        <v>122</v>
      </c>
      <c r="U18" s="127" t="s">
        <v>122</v>
      </c>
      <c r="V18" s="127" t="s">
        <v>122</v>
      </c>
      <c r="W18" s="127" t="s">
        <v>122</v>
      </c>
      <c r="X18" s="127" t="s">
        <v>122</v>
      </c>
      <c r="Y18" s="127" t="s">
        <v>122</v>
      </c>
      <c r="Z18" s="127" t="s">
        <v>122</v>
      </c>
      <c r="AA18" s="127" t="s">
        <v>122</v>
      </c>
      <c r="AB18" s="127" t="s">
        <v>122</v>
      </c>
    </row>
    <row r="19" spans="1:28" ht="12" customHeight="1">
      <c r="A19" s="80"/>
      <c r="B19" s="131" t="s">
        <v>64</v>
      </c>
      <c r="C19" s="126" t="s">
        <v>122</v>
      </c>
      <c r="D19" s="127" t="s">
        <v>122</v>
      </c>
      <c r="E19" s="127" t="s">
        <v>122</v>
      </c>
      <c r="F19" s="127" t="s">
        <v>122</v>
      </c>
      <c r="G19" s="127" t="s">
        <v>122</v>
      </c>
      <c r="H19" s="127" t="s">
        <v>122</v>
      </c>
      <c r="I19" s="127" t="s">
        <v>122</v>
      </c>
      <c r="J19" s="127" t="s">
        <v>122</v>
      </c>
      <c r="K19" s="127" t="s">
        <v>122</v>
      </c>
      <c r="L19" s="127" t="s">
        <v>122</v>
      </c>
      <c r="M19" s="127" t="s">
        <v>122</v>
      </c>
      <c r="N19" s="127" t="s">
        <v>122</v>
      </c>
      <c r="O19" s="127" t="s">
        <v>122</v>
      </c>
      <c r="P19" s="127" t="s">
        <v>122</v>
      </c>
      <c r="Q19" s="127" t="s">
        <v>122</v>
      </c>
      <c r="R19" s="127" t="s">
        <v>122</v>
      </c>
      <c r="S19" s="127" t="s">
        <v>122</v>
      </c>
      <c r="T19" s="127" t="s">
        <v>122</v>
      </c>
      <c r="U19" s="127" t="s">
        <v>122</v>
      </c>
      <c r="V19" s="127" t="s">
        <v>122</v>
      </c>
      <c r="W19" s="127" t="s">
        <v>122</v>
      </c>
      <c r="X19" s="127" t="s">
        <v>122</v>
      </c>
      <c r="Y19" s="127" t="s">
        <v>122</v>
      </c>
      <c r="Z19" s="127" t="s">
        <v>122</v>
      </c>
      <c r="AA19" s="127" t="s">
        <v>122</v>
      </c>
      <c r="AB19" s="127" t="s">
        <v>122</v>
      </c>
    </row>
    <row r="20" spans="1:28" ht="12">
      <c r="A20" s="80"/>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1:28" ht="12">
      <c r="A21" s="80"/>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1:28" ht="12">
      <c r="A22" s="80"/>
      <c r="B22" s="131" t="s">
        <v>67</v>
      </c>
      <c r="C22" s="126">
        <v>0.019668</v>
      </c>
      <c r="D22" s="127">
        <v>0.016390000000000002</v>
      </c>
      <c r="E22" s="127">
        <v>0.0149</v>
      </c>
      <c r="F22" s="127">
        <v>0.01788</v>
      </c>
      <c r="G22" s="127">
        <v>0.0149</v>
      </c>
      <c r="H22" s="127">
        <v>0.000298</v>
      </c>
      <c r="I22" s="127">
        <v>0.000596</v>
      </c>
      <c r="J22" s="127">
        <v>0.000894</v>
      </c>
      <c r="K22" s="127">
        <v>0.0014900000000000002</v>
      </c>
      <c r="L22" s="127">
        <v>0.012813999999999999</v>
      </c>
      <c r="M22" s="127">
        <v>0.013112</v>
      </c>
      <c r="N22" s="127">
        <v>0.013112</v>
      </c>
      <c r="O22" s="127">
        <v>0.013112</v>
      </c>
      <c r="P22" s="127">
        <v>0.013112</v>
      </c>
      <c r="Q22" s="127">
        <v>0.0149</v>
      </c>
      <c r="R22" s="127">
        <v>0.018178</v>
      </c>
      <c r="S22" s="127">
        <v>0.017582</v>
      </c>
      <c r="T22" s="127" t="s">
        <v>122</v>
      </c>
      <c r="U22" s="127" t="s">
        <v>122</v>
      </c>
      <c r="V22" s="127" t="s">
        <v>122</v>
      </c>
      <c r="W22" s="127" t="s">
        <v>122</v>
      </c>
      <c r="X22" s="127" t="s">
        <v>122</v>
      </c>
      <c r="Y22" s="127" t="s">
        <v>122</v>
      </c>
      <c r="Z22" s="127" t="s">
        <v>122</v>
      </c>
      <c r="AA22" s="127" t="s">
        <v>122</v>
      </c>
      <c r="AB22" s="127" t="s">
        <v>122</v>
      </c>
    </row>
    <row r="23" spans="1:28" ht="12">
      <c r="A23" s="80"/>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1:28" ht="12">
      <c r="A24" s="80"/>
      <c r="B24" s="132" t="s">
        <v>70</v>
      </c>
      <c r="C24" s="123">
        <v>2524.456471335116</v>
      </c>
      <c r="D24" s="124">
        <v>2410.837251449002</v>
      </c>
      <c r="E24" s="124">
        <v>2029.7670687480281</v>
      </c>
      <c r="F24" s="124">
        <v>2073.1364580616405</v>
      </c>
      <c r="G24" s="124">
        <v>1662.3048368904902</v>
      </c>
      <c r="H24" s="124">
        <v>1765.141147947101</v>
      </c>
      <c r="I24" s="124">
        <v>1722.9511346377724</v>
      </c>
      <c r="J24" s="124">
        <v>1743.2337023182308</v>
      </c>
      <c r="K24" s="124">
        <v>1571.9426390804424</v>
      </c>
      <c r="L24" s="124">
        <v>1423.544047349967</v>
      </c>
      <c r="M24" s="124">
        <v>1329.485503429319</v>
      </c>
      <c r="N24" s="124">
        <v>1481.971751025296</v>
      </c>
      <c r="O24" s="124">
        <v>1524.2668165761743</v>
      </c>
      <c r="P24" s="124">
        <v>1309.8617695730766</v>
      </c>
      <c r="Q24" s="124">
        <v>1548.3780878846976</v>
      </c>
      <c r="R24" s="124">
        <v>1563.8059471274685</v>
      </c>
      <c r="S24" s="124">
        <v>1478.492799144922</v>
      </c>
      <c r="T24" s="124">
        <v>897.4716763542806</v>
      </c>
      <c r="U24" s="124">
        <v>1485.6433528855828</v>
      </c>
      <c r="V24" s="124">
        <v>1282.1671983992067</v>
      </c>
      <c r="W24" s="124">
        <v>1458.9670272662652</v>
      </c>
      <c r="X24" s="124">
        <v>1456.7476009354243</v>
      </c>
      <c r="Y24" s="124">
        <v>1067.2790321976947</v>
      </c>
      <c r="Z24" s="124">
        <v>1533.454491951113</v>
      </c>
      <c r="AA24" s="124">
        <v>1723.9606981707434</v>
      </c>
      <c r="AB24" s="124">
        <v>1383.898057268472</v>
      </c>
    </row>
    <row r="25" spans="1:28" ht="12">
      <c r="A25" s="80"/>
      <c r="B25" s="125" t="s">
        <v>71</v>
      </c>
      <c r="C25" s="126" t="s">
        <v>69</v>
      </c>
      <c r="D25" s="126" t="s">
        <v>69</v>
      </c>
      <c r="E25" s="126" t="s">
        <v>69</v>
      </c>
      <c r="F25" s="126" t="s">
        <v>69</v>
      </c>
      <c r="G25" s="126" t="s">
        <v>69</v>
      </c>
      <c r="H25" s="126" t="s">
        <v>69</v>
      </c>
      <c r="I25" s="126" t="s">
        <v>69</v>
      </c>
      <c r="J25" s="126" t="s">
        <v>69</v>
      </c>
      <c r="K25" s="126" t="s">
        <v>69</v>
      </c>
      <c r="L25" s="126" t="s">
        <v>69</v>
      </c>
      <c r="M25" s="126" t="s">
        <v>69</v>
      </c>
      <c r="N25" s="126" t="s">
        <v>69</v>
      </c>
      <c r="O25" s="126" t="s">
        <v>69</v>
      </c>
      <c r="P25" s="126" t="s">
        <v>69</v>
      </c>
      <c r="Q25" s="126" t="s">
        <v>69</v>
      </c>
      <c r="R25" s="126" t="s">
        <v>69</v>
      </c>
      <c r="S25" s="126" t="s">
        <v>69</v>
      </c>
      <c r="T25" s="126" t="s">
        <v>69</v>
      </c>
      <c r="U25" s="126" t="s">
        <v>69</v>
      </c>
      <c r="V25" s="126" t="s">
        <v>69</v>
      </c>
      <c r="W25" s="126" t="s">
        <v>69</v>
      </c>
      <c r="X25" s="126" t="s">
        <v>69</v>
      </c>
      <c r="Y25" s="126" t="s">
        <v>69</v>
      </c>
      <c r="Z25" s="126" t="s">
        <v>69</v>
      </c>
      <c r="AA25" s="126" t="s">
        <v>69</v>
      </c>
      <c r="AB25" s="126" t="s">
        <v>69</v>
      </c>
    </row>
    <row r="26" spans="1:28" ht="12">
      <c r="A26" s="80"/>
      <c r="B26" s="125" t="s">
        <v>72</v>
      </c>
      <c r="C26" s="126">
        <v>1116.617889508516</v>
      </c>
      <c r="D26" s="127">
        <v>1042.7426217262182</v>
      </c>
      <c r="E26" s="127">
        <v>935.4782749498181</v>
      </c>
      <c r="F26" s="127">
        <v>809.2207215585827</v>
      </c>
      <c r="G26" s="127">
        <v>782.3675922981656</v>
      </c>
      <c r="H26" s="127">
        <v>722.6726999361608</v>
      </c>
      <c r="I26" s="127">
        <v>768.5049560794399</v>
      </c>
      <c r="J26" s="127">
        <v>592.7501117444601</v>
      </c>
      <c r="K26" s="127">
        <v>572.5096442302013</v>
      </c>
      <c r="L26" s="127">
        <v>517.9331767902539</v>
      </c>
      <c r="M26" s="127">
        <v>464.78152271826764</v>
      </c>
      <c r="N26" s="127">
        <v>472.7171514487086</v>
      </c>
      <c r="O26" s="127">
        <v>476.8327446302123</v>
      </c>
      <c r="P26" s="127">
        <v>453.3828969797856</v>
      </c>
      <c r="Q26" s="127">
        <v>438.9507253780753</v>
      </c>
      <c r="R26" s="127">
        <v>468.05677308854274</v>
      </c>
      <c r="S26" s="127">
        <v>481.3605325111133</v>
      </c>
      <c r="T26" s="127">
        <v>367.3938503825384</v>
      </c>
      <c r="U26" s="127">
        <v>360.661654841789</v>
      </c>
      <c r="V26" s="127">
        <v>407.0992792177012</v>
      </c>
      <c r="W26" s="127">
        <v>422.1117318492065</v>
      </c>
      <c r="X26" s="127">
        <v>385.3167594464928</v>
      </c>
      <c r="Y26" s="127">
        <v>352.80169020607394</v>
      </c>
      <c r="Z26" s="127">
        <v>330.6385897899563</v>
      </c>
      <c r="AA26" s="127">
        <v>363.61877681075526</v>
      </c>
      <c r="AB26" s="127">
        <v>352.07078416238704</v>
      </c>
    </row>
    <row r="27" spans="1:28" ht="12">
      <c r="A27" s="80"/>
      <c r="B27" s="125" t="s">
        <v>73</v>
      </c>
      <c r="C27" s="126" t="s">
        <v>69</v>
      </c>
      <c r="D27" s="126" t="s">
        <v>69</v>
      </c>
      <c r="E27" s="126" t="s">
        <v>69</v>
      </c>
      <c r="F27" s="126" t="s">
        <v>69</v>
      </c>
      <c r="G27" s="126" t="s">
        <v>69</v>
      </c>
      <c r="H27" s="126" t="s">
        <v>69</v>
      </c>
      <c r="I27" s="126" t="s">
        <v>69</v>
      </c>
      <c r="J27" s="126" t="s">
        <v>69</v>
      </c>
      <c r="K27" s="126" t="s">
        <v>69</v>
      </c>
      <c r="L27" s="126" t="s">
        <v>69</v>
      </c>
      <c r="M27" s="126" t="s">
        <v>69</v>
      </c>
      <c r="N27" s="126" t="s">
        <v>69</v>
      </c>
      <c r="O27" s="126" t="s">
        <v>69</v>
      </c>
      <c r="P27" s="126" t="s">
        <v>69</v>
      </c>
      <c r="Q27" s="126" t="s">
        <v>69</v>
      </c>
      <c r="R27" s="126" t="s">
        <v>69</v>
      </c>
      <c r="S27" s="126" t="s">
        <v>69</v>
      </c>
      <c r="T27" s="126" t="s">
        <v>69</v>
      </c>
      <c r="U27" s="126" t="s">
        <v>69</v>
      </c>
      <c r="V27" s="126" t="s">
        <v>69</v>
      </c>
      <c r="W27" s="126" t="s">
        <v>69</v>
      </c>
      <c r="X27" s="126" t="s">
        <v>69</v>
      </c>
      <c r="Y27" s="126" t="s">
        <v>69</v>
      </c>
      <c r="Z27" s="126" t="s">
        <v>69</v>
      </c>
      <c r="AA27" s="126" t="s">
        <v>69</v>
      </c>
      <c r="AB27" s="126" t="s">
        <v>69</v>
      </c>
    </row>
    <row r="28" spans="1:28" ht="14.25">
      <c r="A28" s="80"/>
      <c r="B28" s="125" t="s">
        <v>74</v>
      </c>
      <c r="C28" s="126">
        <v>1407.8385818266001</v>
      </c>
      <c r="D28" s="127">
        <v>1368.0946297227838</v>
      </c>
      <c r="E28" s="127">
        <v>1094.28879379821</v>
      </c>
      <c r="F28" s="127">
        <v>1263.9157365030578</v>
      </c>
      <c r="G28" s="127">
        <v>879.9372445923246</v>
      </c>
      <c r="H28" s="127">
        <v>1042.4684480109402</v>
      </c>
      <c r="I28" s="127">
        <v>954.4461785583323</v>
      </c>
      <c r="J28" s="127">
        <v>1150.4835905737707</v>
      </c>
      <c r="K28" s="127">
        <v>999.432994850241</v>
      </c>
      <c r="L28" s="127">
        <v>905.6108705597134</v>
      </c>
      <c r="M28" s="127">
        <v>864.7039807110514</v>
      </c>
      <c r="N28" s="127">
        <v>1009.2545995765875</v>
      </c>
      <c r="O28" s="127">
        <v>1047.434071945962</v>
      </c>
      <c r="P28" s="127">
        <v>856.4788725932909</v>
      </c>
      <c r="Q28" s="127">
        <v>1109.427362506622</v>
      </c>
      <c r="R28" s="127">
        <v>1095.7491740389257</v>
      </c>
      <c r="S28" s="127">
        <v>997.1322666338085</v>
      </c>
      <c r="T28" s="127">
        <v>530.0778259717422</v>
      </c>
      <c r="U28" s="127">
        <v>1124.9816980437938</v>
      </c>
      <c r="V28" s="127">
        <v>875.0679191815054</v>
      </c>
      <c r="W28" s="127">
        <v>1036.8552954170586</v>
      </c>
      <c r="X28" s="127">
        <v>1071.4308414889315</v>
      </c>
      <c r="Y28" s="127">
        <v>714.4773419916208</v>
      </c>
      <c r="Z28" s="127">
        <v>1202.8159021611566</v>
      </c>
      <c r="AA28" s="127">
        <v>1360.3419213599882</v>
      </c>
      <c r="AB28" s="127">
        <v>1031.827273106085</v>
      </c>
    </row>
    <row r="29" spans="1:28" ht="12">
      <c r="A29" s="80"/>
      <c r="B29" s="125" t="s">
        <v>75</v>
      </c>
      <c r="C29" s="126" t="s">
        <v>122</v>
      </c>
      <c r="D29" s="127" t="s">
        <v>122</v>
      </c>
      <c r="E29" s="127" t="s">
        <v>122</v>
      </c>
      <c r="F29" s="127" t="s">
        <v>122</v>
      </c>
      <c r="G29" s="127" t="s">
        <v>122</v>
      </c>
      <c r="H29" s="127" t="s">
        <v>122</v>
      </c>
      <c r="I29" s="127" t="s">
        <v>122</v>
      </c>
      <c r="J29" s="127" t="s">
        <v>122</v>
      </c>
      <c r="K29" s="127" t="s">
        <v>122</v>
      </c>
      <c r="L29" s="127" t="s">
        <v>122</v>
      </c>
      <c r="M29" s="127" t="s">
        <v>122</v>
      </c>
      <c r="N29" s="127" t="s">
        <v>122</v>
      </c>
      <c r="O29" s="127" t="s">
        <v>122</v>
      </c>
      <c r="P29" s="127" t="s">
        <v>122</v>
      </c>
      <c r="Q29" s="127" t="s">
        <v>122</v>
      </c>
      <c r="R29" s="127" t="s">
        <v>122</v>
      </c>
      <c r="S29" s="127" t="s">
        <v>122</v>
      </c>
      <c r="T29" s="127" t="s">
        <v>122</v>
      </c>
      <c r="U29" s="127" t="s">
        <v>122</v>
      </c>
      <c r="V29" s="127" t="s">
        <v>122</v>
      </c>
      <c r="W29" s="127" t="s">
        <v>122</v>
      </c>
      <c r="X29" s="127" t="s">
        <v>122</v>
      </c>
      <c r="Y29" s="127" t="s">
        <v>122</v>
      </c>
      <c r="Z29" s="127" t="s">
        <v>122</v>
      </c>
      <c r="AA29" s="127" t="s">
        <v>122</v>
      </c>
      <c r="AB29" s="127" t="s">
        <v>122</v>
      </c>
    </row>
    <row r="30" spans="1:28" ht="12">
      <c r="A30" s="80"/>
      <c r="B30" s="125" t="s">
        <v>76</v>
      </c>
      <c r="C30" s="126" t="s">
        <v>125</v>
      </c>
      <c r="D30" s="127" t="s">
        <v>125</v>
      </c>
      <c r="E30" s="127" t="s">
        <v>125</v>
      </c>
      <c r="F30" s="127" t="s">
        <v>125</v>
      </c>
      <c r="G30" s="127" t="s">
        <v>125</v>
      </c>
      <c r="H30" s="127" t="s">
        <v>125</v>
      </c>
      <c r="I30" s="127" t="s">
        <v>125</v>
      </c>
      <c r="J30" s="127" t="s">
        <v>125</v>
      </c>
      <c r="K30" s="127" t="s">
        <v>125</v>
      </c>
      <c r="L30" s="127" t="s">
        <v>125</v>
      </c>
      <c r="M30" s="127" t="s">
        <v>125</v>
      </c>
      <c r="N30" s="127" t="s">
        <v>125</v>
      </c>
      <c r="O30" s="127" t="s">
        <v>125</v>
      </c>
      <c r="P30" s="127" t="s">
        <v>125</v>
      </c>
      <c r="Q30" s="127" t="s">
        <v>125</v>
      </c>
      <c r="R30" s="127" t="s">
        <v>125</v>
      </c>
      <c r="S30" s="127" t="s">
        <v>125</v>
      </c>
      <c r="T30" s="127" t="s">
        <v>125</v>
      </c>
      <c r="U30" s="127" t="s">
        <v>125</v>
      </c>
      <c r="V30" s="127" t="s">
        <v>125</v>
      </c>
      <c r="W30" s="127" t="s">
        <v>125</v>
      </c>
      <c r="X30" s="127" t="s">
        <v>125</v>
      </c>
      <c r="Y30" s="127" t="s">
        <v>125</v>
      </c>
      <c r="Z30" s="127" t="s">
        <v>125</v>
      </c>
      <c r="AA30" s="127" t="s">
        <v>125</v>
      </c>
      <c r="AB30" s="127" t="s">
        <v>125</v>
      </c>
    </row>
    <row r="31" spans="1:29" ht="12">
      <c r="A31" s="80"/>
      <c r="B31" s="125" t="s">
        <v>77</v>
      </c>
      <c r="C31" s="126" t="s">
        <v>69</v>
      </c>
      <c r="D31" s="126" t="s">
        <v>69</v>
      </c>
      <c r="E31" s="126" t="s">
        <v>69</v>
      </c>
      <c r="F31" s="126" t="s">
        <v>69</v>
      </c>
      <c r="G31" s="126" t="s">
        <v>69</v>
      </c>
      <c r="H31" s="126" t="s">
        <v>69</v>
      </c>
      <c r="I31" s="126" t="s">
        <v>69</v>
      </c>
      <c r="J31" s="126" t="s">
        <v>69</v>
      </c>
      <c r="K31" s="126" t="s">
        <v>69</v>
      </c>
      <c r="L31" s="126" t="s">
        <v>69</v>
      </c>
      <c r="M31" s="126" t="s">
        <v>69</v>
      </c>
      <c r="N31" s="126" t="s">
        <v>69</v>
      </c>
      <c r="O31" s="126" t="s">
        <v>69</v>
      </c>
      <c r="P31" s="126" t="s">
        <v>69</v>
      </c>
      <c r="Q31" s="126" t="s">
        <v>69</v>
      </c>
      <c r="R31" s="126" t="s">
        <v>69</v>
      </c>
      <c r="S31" s="126" t="s">
        <v>69</v>
      </c>
      <c r="T31" s="126" t="s">
        <v>69</v>
      </c>
      <c r="U31" s="126" t="s">
        <v>69</v>
      </c>
      <c r="V31" s="126" t="s">
        <v>69</v>
      </c>
      <c r="W31" s="126" t="s">
        <v>69</v>
      </c>
      <c r="X31" s="126" t="s">
        <v>69</v>
      </c>
      <c r="Y31" s="126" t="s">
        <v>69</v>
      </c>
      <c r="Z31" s="126" t="s">
        <v>69</v>
      </c>
      <c r="AA31" s="126" t="s">
        <v>69</v>
      </c>
      <c r="AB31" s="126" t="s">
        <v>69</v>
      </c>
      <c r="AC31" s="95"/>
    </row>
    <row r="32" spans="1:29" ht="12">
      <c r="A32" s="80"/>
      <c r="B32" s="125" t="s">
        <v>78</v>
      </c>
      <c r="C32" s="126" t="s">
        <v>69</v>
      </c>
      <c r="D32" s="126" t="s">
        <v>69</v>
      </c>
      <c r="E32" s="126" t="s">
        <v>69</v>
      </c>
      <c r="F32" s="126" t="s">
        <v>69</v>
      </c>
      <c r="G32" s="126" t="s">
        <v>69</v>
      </c>
      <c r="H32" s="126" t="s">
        <v>69</v>
      </c>
      <c r="I32" s="126" t="s">
        <v>69</v>
      </c>
      <c r="J32" s="126" t="s">
        <v>69</v>
      </c>
      <c r="K32" s="126" t="s">
        <v>69</v>
      </c>
      <c r="L32" s="126" t="s">
        <v>69</v>
      </c>
      <c r="M32" s="126" t="s">
        <v>69</v>
      </c>
      <c r="N32" s="126" t="s">
        <v>69</v>
      </c>
      <c r="O32" s="126" t="s">
        <v>69</v>
      </c>
      <c r="P32" s="126" t="s">
        <v>69</v>
      </c>
      <c r="Q32" s="126" t="s">
        <v>69</v>
      </c>
      <c r="R32" s="126" t="s">
        <v>69</v>
      </c>
      <c r="S32" s="126" t="s">
        <v>69</v>
      </c>
      <c r="T32" s="126" t="s">
        <v>69</v>
      </c>
      <c r="U32" s="126" t="s">
        <v>69</v>
      </c>
      <c r="V32" s="126" t="s">
        <v>69</v>
      </c>
      <c r="W32" s="126" t="s">
        <v>69</v>
      </c>
      <c r="X32" s="126" t="s">
        <v>69</v>
      </c>
      <c r="Y32" s="126" t="s">
        <v>69</v>
      </c>
      <c r="Z32" s="126" t="s">
        <v>69</v>
      </c>
      <c r="AA32" s="126" t="s">
        <v>69</v>
      </c>
      <c r="AB32" s="126" t="s">
        <v>69</v>
      </c>
      <c r="AC32" s="95"/>
    </row>
    <row r="33" spans="1:29" ht="12">
      <c r="A33" s="80"/>
      <c r="B33" s="125" t="s">
        <v>79</v>
      </c>
      <c r="C33" s="126" t="s">
        <v>69</v>
      </c>
      <c r="D33" s="126" t="s">
        <v>69</v>
      </c>
      <c r="E33" s="126" t="s">
        <v>69</v>
      </c>
      <c r="F33" s="126" t="s">
        <v>69</v>
      </c>
      <c r="G33" s="126" t="s">
        <v>69</v>
      </c>
      <c r="H33" s="126" t="s">
        <v>69</v>
      </c>
      <c r="I33" s="126" t="s">
        <v>69</v>
      </c>
      <c r="J33" s="126" t="s">
        <v>69</v>
      </c>
      <c r="K33" s="126" t="s">
        <v>69</v>
      </c>
      <c r="L33" s="126" t="s">
        <v>69</v>
      </c>
      <c r="M33" s="126" t="s">
        <v>69</v>
      </c>
      <c r="N33" s="126" t="s">
        <v>69</v>
      </c>
      <c r="O33" s="126" t="s">
        <v>69</v>
      </c>
      <c r="P33" s="126" t="s">
        <v>69</v>
      </c>
      <c r="Q33" s="126" t="s">
        <v>69</v>
      </c>
      <c r="R33" s="126" t="s">
        <v>69</v>
      </c>
      <c r="S33" s="126" t="s">
        <v>69</v>
      </c>
      <c r="T33" s="126" t="s">
        <v>69</v>
      </c>
      <c r="U33" s="126" t="s">
        <v>69</v>
      </c>
      <c r="V33" s="126" t="s">
        <v>69</v>
      </c>
      <c r="W33" s="126" t="s">
        <v>69</v>
      </c>
      <c r="X33" s="126" t="s">
        <v>69</v>
      </c>
      <c r="Y33" s="126" t="s">
        <v>69</v>
      </c>
      <c r="Z33" s="126" t="s">
        <v>69</v>
      </c>
      <c r="AA33" s="126" t="s">
        <v>69</v>
      </c>
      <c r="AB33" s="126" t="s">
        <v>69</v>
      </c>
      <c r="AC33" s="95"/>
    </row>
    <row r="34" spans="1:29" ht="12">
      <c r="A34" s="80"/>
      <c r="B34" s="125" t="s">
        <v>80</v>
      </c>
      <c r="C34" s="126" t="s">
        <v>122</v>
      </c>
      <c r="D34" s="127" t="s">
        <v>122</v>
      </c>
      <c r="E34" s="127" t="s">
        <v>122</v>
      </c>
      <c r="F34" s="127" t="s">
        <v>122</v>
      </c>
      <c r="G34" s="127" t="s">
        <v>122</v>
      </c>
      <c r="H34" s="127" t="s">
        <v>122</v>
      </c>
      <c r="I34" s="127" t="s">
        <v>122</v>
      </c>
      <c r="J34" s="127" t="s">
        <v>122</v>
      </c>
      <c r="K34" s="127" t="s">
        <v>122</v>
      </c>
      <c r="L34" s="127" t="s">
        <v>122</v>
      </c>
      <c r="M34" s="127" t="s">
        <v>122</v>
      </c>
      <c r="N34" s="127" t="s">
        <v>122</v>
      </c>
      <c r="O34" s="127" t="s">
        <v>122</v>
      </c>
      <c r="P34" s="127" t="s">
        <v>122</v>
      </c>
      <c r="Q34" s="127" t="s">
        <v>122</v>
      </c>
      <c r="R34" s="127" t="s">
        <v>122</v>
      </c>
      <c r="S34" s="127" t="s">
        <v>122</v>
      </c>
      <c r="T34" s="127" t="s">
        <v>122</v>
      </c>
      <c r="U34" s="127" t="s">
        <v>122</v>
      </c>
      <c r="V34" s="127" t="s">
        <v>122</v>
      </c>
      <c r="W34" s="127" t="s">
        <v>122</v>
      </c>
      <c r="X34" s="127" t="s">
        <v>122</v>
      </c>
      <c r="Y34" s="127" t="s">
        <v>122</v>
      </c>
      <c r="Z34" s="127" t="s">
        <v>122</v>
      </c>
      <c r="AA34" s="127" t="s">
        <v>122</v>
      </c>
      <c r="AB34" s="127" t="s">
        <v>122</v>
      </c>
      <c r="AC34" s="95"/>
    </row>
    <row r="35" spans="1:29" ht="12">
      <c r="A35" s="80"/>
      <c r="B35" s="130" t="s">
        <v>127</v>
      </c>
      <c r="C35" s="123">
        <v>60.108106084019276</v>
      </c>
      <c r="D35" s="124">
        <v>59.56716661260407</v>
      </c>
      <c r="E35" s="124">
        <v>53.95132758440814</v>
      </c>
      <c r="F35" s="124">
        <v>58.12053619862379</v>
      </c>
      <c r="G35" s="124">
        <v>60.97887912782301</v>
      </c>
      <c r="H35" s="124">
        <v>67.08943540244277</v>
      </c>
      <c r="I35" s="124">
        <v>68.31859259138763</v>
      </c>
      <c r="J35" s="124">
        <v>64.64427794060981</v>
      </c>
      <c r="K35" s="124">
        <v>67.28120955214303</v>
      </c>
      <c r="L35" s="124">
        <v>71.1683690597472</v>
      </c>
      <c r="M35" s="124">
        <v>72.52393866827431</v>
      </c>
      <c r="N35" s="124">
        <v>81.7760264101776</v>
      </c>
      <c r="O35" s="124">
        <v>83.01695990444466</v>
      </c>
      <c r="P35" s="124">
        <v>85.69872003514958</v>
      </c>
      <c r="Q35" s="124">
        <v>85.09703506884398</v>
      </c>
      <c r="R35" s="124">
        <v>75.64777332942676</v>
      </c>
      <c r="S35" s="124">
        <v>66.21984102770594</v>
      </c>
      <c r="T35" s="124">
        <v>67.69753846185446</v>
      </c>
      <c r="U35" s="124">
        <v>66.94445222290713</v>
      </c>
      <c r="V35" s="124">
        <v>67.7734907225242</v>
      </c>
      <c r="W35" s="124">
        <v>67.13026481781993</v>
      </c>
      <c r="X35" s="124">
        <v>68.91527143425012</v>
      </c>
      <c r="Y35" s="124">
        <v>70.93519983368638</v>
      </c>
      <c r="Z35" s="124">
        <v>68.64571140022757</v>
      </c>
      <c r="AA35" s="124">
        <v>62.08532010873883</v>
      </c>
      <c r="AB35" s="124">
        <v>58.46030201131281</v>
      </c>
      <c r="AC35" s="95"/>
    </row>
    <row r="36" spans="1:29" ht="12">
      <c r="A36" s="80"/>
      <c r="B36" s="125" t="s">
        <v>82</v>
      </c>
      <c r="C36" s="126">
        <v>0.147480460452</v>
      </c>
      <c r="D36" s="127">
        <v>0.024682408452000003</v>
      </c>
      <c r="E36" s="127">
        <v>0.02701557144</v>
      </c>
      <c r="F36" s="127">
        <v>0.00184197078</v>
      </c>
      <c r="G36" s="127">
        <v>0.04113734742</v>
      </c>
      <c r="H36" s="127">
        <v>0.0023700024035999993</v>
      </c>
      <c r="I36" s="127">
        <v>0.013753381824000002</v>
      </c>
      <c r="J36" s="127">
        <v>0.004175133768</v>
      </c>
      <c r="K36" s="127">
        <v>0.04138294352400001</v>
      </c>
      <c r="L36" s="127">
        <v>0.030945109103999998</v>
      </c>
      <c r="M36" s="127">
        <v>0.001105182468</v>
      </c>
      <c r="N36" s="127">
        <v>0.06999488964</v>
      </c>
      <c r="O36" s="127">
        <v>0.037576203912000006</v>
      </c>
      <c r="P36" s="127">
        <v>0.04113734742</v>
      </c>
      <c r="Q36" s="127">
        <v>0.10806228576</v>
      </c>
      <c r="R36" s="127">
        <v>0.010315036367999998</v>
      </c>
      <c r="S36" s="127">
        <v>0.11150063121600001</v>
      </c>
      <c r="T36" s="127">
        <v>0.971700985476</v>
      </c>
      <c r="U36" s="127">
        <v>0.0675389286</v>
      </c>
      <c r="V36" s="127">
        <v>0.16479498578400004</v>
      </c>
      <c r="W36" s="127">
        <v>0.057592286388</v>
      </c>
      <c r="X36" s="127">
        <v>0.07711717665600001</v>
      </c>
      <c r="Y36" s="127">
        <v>0.825694101648</v>
      </c>
      <c r="Z36" s="127">
        <v>0.573589700892</v>
      </c>
      <c r="AA36" s="127">
        <v>0.04715445196799999</v>
      </c>
      <c r="AB36" s="127">
        <v>0.43740666122399996</v>
      </c>
      <c r="AC36" s="95"/>
    </row>
    <row r="37" spans="1:29" ht="12">
      <c r="A37" s="80"/>
      <c r="B37" s="125" t="s">
        <v>83</v>
      </c>
      <c r="C37" s="126">
        <v>56.825623021487274</v>
      </c>
      <c r="D37" s="127">
        <v>56.39035044031207</v>
      </c>
      <c r="E37" s="127">
        <v>49.47020995536815</v>
      </c>
      <c r="F37" s="127">
        <v>53.87873169224379</v>
      </c>
      <c r="G37" s="127">
        <v>56.871317913431795</v>
      </c>
      <c r="H37" s="127">
        <v>63.13199408450797</v>
      </c>
      <c r="I37" s="127">
        <v>64.54677625427243</v>
      </c>
      <c r="J37" s="127">
        <v>60.97626124123061</v>
      </c>
      <c r="K37" s="127">
        <v>63.57598504300783</v>
      </c>
      <c r="L37" s="127">
        <v>67.71341864967201</v>
      </c>
      <c r="M37" s="127">
        <v>69.72411558907511</v>
      </c>
      <c r="N37" s="127">
        <v>79.2242401163664</v>
      </c>
      <c r="O37" s="127">
        <v>80.49759229636146</v>
      </c>
      <c r="P37" s="127">
        <v>83.47507267950557</v>
      </c>
      <c r="Q37" s="127">
        <v>83.00347113509997</v>
      </c>
      <c r="R37" s="127">
        <v>73.65195664507475</v>
      </c>
      <c r="S37" s="127">
        <v>64.12283874850593</v>
      </c>
      <c r="T37" s="127">
        <v>64.90308186511446</v>
      </c>
      <c r="U37" s="127">
        <v>65.05415768304313</v>
      </c>
      <c r="V37" s="127">
        <v>65.92298941955619</v>
      </c>
      <c r="W37" s="127">
        <v>65.38696621424792</v>
      </c>
      <c r="X37" s="127">
        <v>67.09857043667492</v>
      </c>
      <c r="Y37" s="127">
        <v>69.67189020487919</v>
      </c>
      <c r="Z37" s="127">
        <v>67.63450617217637</v>
      </c>
      <c r="AA37" s="127">
        <v>61.65965263768363</v>
      </c>
      <c r="AB37" s="127">
        <v>57.520609687285614</v>
      </c>
      <c r="AC37" s="95"/>
    </row>
    <row r="38" spans="1:29" ht="12">
      <c r="A38" s="80"/>
      <c r="B38" s="125" t="s">
        <v>84</v>
      </c>
      <c r="C38" s="126" t="s">
        <v>173</v>
      </c>
      <c r="D38" s="127" t="s">
        <v>173</v>
      </c>
      <c r="E38" s="127" t="s">
        <v>173</v>
      </c>
      <c r="F38" s="127" t="s">
        <v>173</v>
      </c>
      <c r="G38" s="127" t="s">
        <v>173</v>
      </c>
      <c r="H38" s="127" t="s">
        <v>173</v>
      </c>
      <c r="I38" s="127" t="s">
        <v>173</v>
      </c>
      <c r="J38" s="127" t="s">
        <v>173</v>
      </c>
      <c r="K38" s="127" t="s">
        <v>173</v>
      </c>
      <c r="L38" s="127" t="s">
        <v>173</v>
      </c>
      <c r="M38" s="127" t="s">
        <v>173</v>
      </c>
      <c r="N38" s="127" t="s">
        <v>173</v>
      </c>
      <c r="O38" s="127" t="s">
        <v>173</v>
      </c>
      <c r="P38" s="127" t="s">
        <v>173</v>
      </c>
      <c r="Q38" s="127" t="s">
        <v>173</v>
      </c>
      <c r="R38" s="127" t="s">
        <v>173</v>
      </c>
      <c r="S38" s="127" t="s">
        <v>173</v>
      </c>
      <c r="T38" s="127" t="s">
        <v>173</v>
      </c>
      <c r="U38" s="127" t="s">
        <v>173</v>
      </c>
      <c r="V38" s="127" t="s">
        <v>173</v>
      </c>
      <c r="W38" s="127" t="s">
        <v>173</v>
      </c>
      <c r="X38" s="127" t="s">
        <v>173</v>
      </c>
      <c r="Y38" s="127" t="s">
        <v>173</v>
      </c>
      <c r="Z38" s="127" t="s">
        <v>173</v>
      </c>
      <c r="AA38" s="127" t="s">
        <v>173</v>
      </c>
      <c r="AB38" s="127" t="s">
        <v>173</v>
      </c>
      <c r="AC38" s="95"/>
    </row>
    <row r="39" spans="1:29" ht="12">
      <c r="A39" s="80"/>
      <c r="B39" s="125" t="s">
        <v>85</v>
      </c>
      <c r="C39" s="126" t="s">
        <v>173</v>
      </c>
      <c r="D39" s="127" t="s">
        <v>173</v>
      </c>
      <c r="E39" s="127" t="s">
        <v>173</v>
      </c>
      <c r="F39" s="127" t="s">
        <v>173</v>
      </c>
      <c r="G39" s="127" t="s">
        <v>173</v>
      </c>
      <c r="H39" s="127" t="s">
        <v>173</v>
      </c>
      <c r="I39" s="127" t="s">
        <v>173</v>
      </c>
      <c r="J39" s="127" t="s">
        <v>173</v>
      </c>
      <c r="K39" s="127" t="s">
        <v>173</v>
      </c>
      <c r="L39" s="127" t="s">
        <v>173</v>
      </c>
      <c r="M39" s="127" t="s">
        <v>173</v>
      </c>
      <c r="N39" s="127" t="s">
        <v>173</v>
      </c>
      <c r="O39" s="127" t="s">
        <v>173</v>
      </c>
      <c r="P39" s="127" t="s">
        <v>173</v>
      </c>
      <c r="Q39" s="127" t="s">
        <v>173</v>
      </c>
      <c r="R39" s="127" t="s">
        <v>173</v>
      </c>
      <c r="S39" s="127" t="s">
        <v>173</v>
      </c>
      <c r="T39" s="127" t="s">
        <v>173</v>
      </c>
      <c r="U39" s="127" t="s">
        <v>173</v>
      </c>
      <c r="V39" s="127" t="s">
        <v>173</v>
      </c>
      <c r="W39" s="127" t="s">
        <v>173</v>
      </c>
      <c r="X39" s="127" t="s">
        <v>173</v>
      </c>
      <c r="Y39" s="127" t="s">
        <v>173</v>
      </c>
      <c r="Z39" s="127" t="s">
        <v>173</v>
      </c>
      <c r="AA39" s="127" t="s">
        <v>173</v>
      </c>
      <c r="AB39" s="127" t="s">
        <v>173</v>
      </c>
      <c r="AC39" s="95"/>
    </row>
    <row r="40" spans="1:28" ht="12">
      <c r="A40" s="80"/>
      <c r="B40" s="125" t="s">
        <v>86</v>
      </c>
      <c r="C40" s="126">
        <v>3.1350026020799997</v>
      </c>
      <c r="D40" s="127">
        <v>3.1521337638399998</v>
      </c>
      <c r="E40" s="127">
        <v>4.4541020576</v>
      </c>
      <c r="F40" s="127">
        <v>4.2399625356</v>
      </c>
      <c r="G40" s="127">
        <v>4.0664238669712</v>
      </c>
      <c r="H40" s="127">
        <v>3.9550713155311996</v>
      </c>
      <c r="I40" s="127">
        <v>3.7580629552912</v>
      </c>
      <c r="J40" s="127">
        <v>3.6638415656112007</v>
      </c>
      <c r="K40" s="127">
        <v>3.6638415656112007</v>
      </c>
      <c r="L40" s="127">
        <v>3.4240053009712</v>
      </c>
      <c r="M40" s="127">
        <v>2.7987178967312007</v>
      </c>
      <c r="N40" s="127">
        <v>2.4817914041711995</v>
      </c>
      <c r="O40" s="127">
        <v>2.4817914041711995</v>
      </c>
      <c r="P40" s="127">
        <v>2.182510008224</v>
      </c>
      <c r="Q40" s="127">
        <v>1.985501647984</v>
      </c>
      <c r="R40" s="127">
        <v>1.985501647984</v>
      </c>
      <c r="S40" s="127">
        <v>1.985501647984</v>
      </c>
      <c r="T40" s="127">
        <v>1.822755611264</v>
      </c>
      <c r="U40" s="127">
        <v>1.822755611264</v>
      </c>
      <c r="V40" s="127">
        <v>1.6857063171839999</v>
      </c>
      <c r="W40" s="127">
        <v>1.6857063171839999</v>
      </c>
      <c r="X40" s="127">
        <v>1.7395838209192</v>
      </c>
      <c r="Y40" s="127">
        <v>0.4376155271592</v>
      </c>
      <c r="Z40" s="127">
        <v>0.4376155271592</v>
      </c>
      <c r="AA40" s="127">
        <v>0.37851301908720003</v>
      </c>
      <c r="AB40" s="127">
        <v>0.5022856628032</v>
      </c>
    </row>
    <row r="41" spans="1:28" ht="12">
      <c r="A41" s="80"/>
      <c r="B41" s="125" t="s">
        <v>87</v>
      </c>
      <c r="C41" s="126" t="s">
        <v>173</v>
      </c>
      <c r="D41" s="127" t="s">
        <v>173</v>
      </c>
      <c r="E41" s="127" t="s">
        <v>173</v>
      </c>
      <c r="F41" s="127" t="s">
        <v>173</v>
      </c>
      <c r="G41" s="127" t="s">
        <v>173</v>
      </c>
      <c r="H41" s="127" t="s">
        <v>173</v>
      </c>
      <c r="I41" s="127" t="s">
        <v>173</v>
      </c>
      <c r="J41" s="127" t="s">
        <v>173</v>
      </c>
      <c r="K41" s="127" t="s">
        <v>173</v>
      </c>
      <c r="L41" s="127" t="s">
        <v>173</v>
      </c>
      <c r="M41" s="127" t="s">
        <v>173</v>
      </c>
      <c r="N41" s="127" t="s">
        <v>173</v>
      </c>
      <c r="O41" s="127" t="s">
        <v>173</v>
      </c>
      <c r="P41" s="127" t="s">
        <v>173</v>
      </c>
      <c r="Q41" s="127" t="s">
        <v>173</v>
      </c>
      <c r="R41" s="127" t="s">
        <v>173</v>
      </c>
      <c r="S41" s="127" t="s">
        <v>173</v>
      </c>
      <c r="T41" s="127" t="s">
        <v>173</v>
      </c>
      <c r="U41" s="127" t="s">
        <v>173</v>
      </c>
      <c r="V41" s="127" t="s">
        <v>173</v>
      </c>
      <c r="W41" s="127" t="s">
        <v>173</v>
      </c>
      <c r="X41" s="127" t="s">
        <v>173</v>
      </c>
      <c r="Y41" s="127" t="s">
        <v>173</v>
      </c>
      <c r="Z41" s="127" t="s">
        <v>173</v>
      </c>
      <c r="AA41" s="127" t="s">
        <v>173</v>
      </c>
      <c r="AB41" s="127" t="s">
        <v>173</v>
      </c>
    </row>
    <row r="42" spans="1:28" ht="12">
      <c r="A42" s="80"/>
      <c r="B42" s="125" t="s">
        <v>88</v>
      </c>
      <c r="C42" s="126" t="s">
        <v>69</v>
      </c>
      <c r="D42" s="126" t="s">
        <v>69</v>
      </c>
      <c r="E42" s="126" t="s">
        <v>69</v>
      </c>
      <c r="F42" s="126" t="s">
        <v>69</v>
      </c>
      <c r="G42" s="126" t="s">
        <v>69</v>
      </c>
      <c r="H42" s="126" t="s">
        <v>69</v>
      </c>
      <c r="I42" s="126" t="s">
        <v>69</v>
      </c>
      <c r="J42" s="126" t="s">
        <v>69</v>
      </c>
      <c r="K42" s="126" t="s">
        <v>69</v>
      </c>
      <c r="L42" s="126" t="s">
        <v>69</v>
      </c>
      <c r="M42" s="126" t="s">
        <v>69</v>
      </c>
      <c r="N42" s="126" t="s">
        <v>69</v>
      </c>
      <c r="O42" s="126" t="s">
        <v>69</v>
      </c>
      <c r="P42" s="126" t="s">
        <v>69</v>
      </c>
      <c r="Q42" s="126" t="s">
        <v>69</v>
      </c>
      <c r="R42" s="126" t="s">
        <v>69</v>
      </c>
      <c r="S42" s="126" t="s">
        <v>69</v>
      </c>
      <c r="T42" s="126" t="s">
        <v>69</v>
      </c>
      <c r="U42" s="126" t="s">
        <v>69</v>
      </c>
      <c r="V42" s="126" t="s">
        <v>69</v>
      </c>
      <c r="W42" s="126" t="s">
        <v>69</v>
      </c>
      <c r="X42" s="126" t="s">
        <v>69</v>
      </c>
      <c r="Y42" s="126" t="s">
        <v>69</v>
      </c>
      <c r="Z42" s="126" t="s">
        <v>69</v>
      </c>
      <c r="AA42" s="126" t="s">
        <v>69</v>
      </c>
      <c r="AB42" s="126" t="s">
        <v>69</v>
      </c>
    </row>
    <row r="43" spans="1:28" ht="12">
      <c r="A43" s="80"/>
      <c r="B43" s="125" t="s">
        <v>128</v>
      </c>
      <c r="C43" s="126" t="s">
        <v>122</v>
      </c>
      <c r="D43" s="127" t="s">
        <v>122</v>
      </c>
      <c r="E43" s="127" t="s">
        <v>122</v>
      </c>
      <c r="F43" s="127" t="s">
        <v>122</v>
      </c>
      <c r="G43" s="127" t="s">
        <v>122</v>
      </c>
      <c r="H43" s="127" t="s">
        <v>122</v>
      </c>
      <c r="I43" s="127" t="s">
        <v>122</v>
      </c>
      <c r="J43" s="127" t="s">
        <v>122</v>
      </c>
      <c r="K43" s="127" t="s">
        <v>122</v>
      </c>
      <c r="L43" s="127" t="s">
        <v>122</v>
      </c>
      <c r="M43" s="127" t="s">
        <v>122</v>
      </c>
      <c r="N43" s="127" t="s">
        <v>122</v>
      </c>
      <c r="O43" s="127" t="s">
        <v>122</v>
      </c>
      <c r="P43" s="127" t="s">
        <v>122</v>
      </c>
      <c r="Q43" s="127" t="s">
        <v>122</v>
      </c>
      <c r="R43" s="127" t="s">
        <v>122</v>
      </c>
      <c r="S43" s="127" t="s">
        <v>122</v>
      </c>
      <c r="T43" s="127" t="s">
        <v>122</v>
      </c>
      <c r="U43" s="127" t="s">
        <v>122</v>
      </c>
      <c r="V43" s="127" t="s">
        <v>122</v>
      </c>
      <c r="W43" s="127" t="s">
        <v>122</v>
      </c>
      <c r="X43" s="127" t="s">
        <v>122</v>
      </c>
      <c r="Y43" s="127" t="s">
        <v>122</v>
      </c>
      <c r="Z43" s="127" t="s">
        <v>122</v>
      </c>
      <c r="AA43" s="127" t="s">
        <v>122</v>
      </c>
      <c r="AB43" s="127" t="s">
        <v>122</v>
      </c>
    </row>
    <row r="44" spans="1:28" ht="12">
      <c r="A44" s="80"/>
      <c r="B44" s="130" t="s">
        <v>90</v>
      </c>
      <c r="C44" s="123">
        <v>90.36559605415744</v>
      </c>
      <c r="D44" s="124">
        <v>83.58770734036084</v>
      </c>
      <c r="E44" s="124">
        <v>76.79291280799735</v>
      </c>
      <c r="F44" s="124">
        <v>72.179720504058</v>
      </c>
      <c r="G44" s="124">
        <v>70.13710873018486</v>
      </c>
      <c r="H44" s="124">
        <v>70.97600484483327</v>
      </c>
      <c r="I44" s="124">
        <v>69.93927433963738</v>
      </c>
      <c r="J44" s="124">
        <v>71.16803400507652</v>
      </c>
      <c r="K44" s="124">
        <v>71.86406922670604</v>
      </c>
      <c r="L44" s="124">
        <v>71.85941036920603</v>
      </c>
      <c r="M44" s="124">
        <v>71.95637309588948</v>
      </c>
      <c r="N44" s="124">
        <v>72.95935476585488</v>
      </c>
      <c r="O44" s="124">
        <v>74.78443936763335</v>
      </c>
      <c r="P44" s="124">
        <v>72.28469329520581</v>
      </c>
      <c r="Q44" s="124">
        <v>74.24528962267436</v>
      </c>
      <c r="R44" s="124">
        <v>77.54471815859715</v>
      </c>
      <c r="S44" s="124">
        <v>76.07432104401255</v>
      </c>
      <c r="T44" s="124">
        <v>72.91498755082024</v>
      </c>
      <c r="U44" s="124">
        <v>73.20763814410687</v>
      </c>
      <c r="V44" s="124">
        <v>69.13233080045332</v>
      </c>
      <c r="W44" s="124">
        <v>72.47992480743933</v>
      </c>
      <c r="X44" s="124">
        <v>71.70612814638943</v>
      </c>
      <c r="Y44" s="124">
        <v>71.09746862060906</v>
      </c>
      <c r="Z44" s="124">
        <v>71.74728992914993</v>
      </c>
      <c r="AA44" s="124">
        <v>72.53309952885199</v>
      </c>
      <c r="AB44" s="124">
        <v>72.93698584114561</v>
      </c>
    </row>
    <row r="45" spans="1:28" ht="12">
      <c r="A45" s="80"/>
      <c r="B45" s="125" t="s">
        <v>129</v>
      </c>
      <c r="C45" s="126" t="s">
        <v>69</v>
      </c>
      <c r="D45" s="126" t="s">
        <v>69</v>
      </c>
      <c r="E45" s="126" t="s">
        <v>69</v>
      </c>
      <c r="F45" s="126" t="s">
        <v>69</v>
      </c>
      <c r="G45" s="126" t="s">
        <v>69</v>
      </c>
      <c r="H45" s="126" t="s">
        <v>69</v>
      </c>
      <c r="I45" s="126" t="s">
        <v>69</v>
      </c>
      <c r="J45" s="126" t="s">
        <v>69</v>
      </c>
      <c r="K45" s="126" t="s">
        <v>69</v>
      </c>
      <c r="L45" s="126" t="s">
        <v>69</v>
      </c>
      <c r="M45" s="126" t="s">
        <v>69</v>
      </c>
      <c r="N45" s="126" t="s">
        <v>69</v>
      </c>
      <c r="O45" s="126" t="s">
        <v>69</v>
      </c>
      <c r="P45" s="126" t="s">
        <v>69</v>
      </c>
      <c r="Q45" s="126" t="s">
        <v>69</v>
      </c>
      <c r="R45" s="126" t="s">
        <v>69</v>
      </c>
      <c r="S45" s="126" t="s">
        <v>69</v>
      </c>
      <c r="T45" s="126" t="s">
        <v>69</v>
      </c>
      <c r="U45" s="126" t="s">
        <v>69</v>
      </c>
      <c r="V45" s="126" t="s">
        <v>69</v>
      </c>
      <c r="W45" s="126" t="s">
        <v>69</v>
      </c>
      <c r="X45" s="126" t="s">
        <v>69</v>
      </c>
      <c r="Y45" s="126" t="s">
        <v>69</v>
      </c>
      <c r="Z45" s="126" t="s">
        <v>69</v>
      </c>
      <c r="AA45" s="126" t="s">
        <v>69</v>
      </c>
      <c r="AB45" s="126" t="s">
        <v>69</v>
      </c>
    </row>
    <row r="46" spans="1:28" ht="12">
      <c r="A46" s="80"/>
      <c r="B46" s="125" t="s">
        <v>92</v>
      </c>
      <c r="C46" s="126" t="s">
        <v>0</v>
      </c>
      <c r="D46" s="127" t="s">
        <v>0</v>
      </c>
      <c r="E46" s="127" t="s">
        <v>0</v>
      </c>
      <c r="F46" s="127" t="s">
        <v>0</v>
      </c>
      <c r="G46" s="127" t="s">
        <v>0</v>
      </c>
      <c r="H46" s="127" t="s">
        <v>0</v>
      </c>
      <c r="I46" s="127" t="s">
        <v>0</v>
      </c>
      <c r="J46" s="127" t="s">
        <v>0</v>
      </c>
      <c r="K46" s="127" t="s">
        <v>0</v>
      </c>
      <c r="L46" s="127" t="s">
        <v>0</v>
      </c>
      <c r="M46" s="127" t="s">
        <v>0</v>
      </c>
      <c r="N46" s="127" t="s">
        <v>0</v>
      </c>
      <c r="O46" s="127" t="s">
        <v>0</v>
      </c>
      <c r="P46" s="127" t="s">
        <v>0</v>
      </c>
      <c r="Q46" s="127" t="s">
        <v>0</v>
      </c>
      <c r="R46" s="127" t="s">
        <v>0</v>
      </c>
      <c r="S46" s="127" t="s">
        <v>0</v>
      </c>
      <c r="T46" s="127" t="s">
        <v>0</v>
      </c>
      <c r="U46" s="127" t="s">
        <v>0</v>
      </c>
      <c r="V46" s="127" t="s">
        <v>0</v>
      </c>
      <c r="W46" s="127" t="s">
        <v>0</v>
      </c>
      <c r="X46" s="127" t="s">
        <v>0</v>
      </c>
      <c r="Y46" s="127" t="s">
        <v>0</v>
      </c>
      <c r="Z46" s="127" t="s">
        <v>0</v>
      </c>
      <c r="AA46" s="127" t="s">
        <v>0</v>
      </c>
      <c r="AB46" s="127" t="s">
        <v>0</v>
      </c>
    </row>
    <row r="47" spans="1:28" ht="12">
      <c r="A47" s="80"/>
      <c r="B47" s="133" t="s">
        <v>93</v>
      </c>
      <c r="C47" s="126">
        <v>2.415678808050001</v>
      </c>
      <c r="D47" s="127">
        <v>2.4182609705999996</v>
      </c>
      <c r="E47" s="127">
        <v>2.4185507606999996</v>
      </c>
      <c r="F47" s="127">
        <v>2.4144064002000003</v>
      </c>
      <c r="G47" s="127">
        <v>2.4186541070999996</v>
      </c>
      <c r="H47" s="127">
        <v>2.4168089805</v>
      </c>
      <c r="I47" s="127">
        <v>2.41468038885</v>
      </c>
      <c r="J47" s="127">
        <v>2.40773025405</v>
      </c>
      <c r="K47" s="127">
        <v>2.4000530290500004</v>
      </c>
      <c r="L47" s="127">
        <v>2.3953941715499996</v>
      </c>
      <c r="M47" s="127">
        <v>2.3902210852500003</v>
      </c>
      <c r="N47" s="127">
        <v>2.3973399625500003</v>
      </c>
      <c r="O47" s="127">
        <v>2.3891512131</v>
      </c>
      <c r="P47" s="127">
        <v>2.3791504374000003</v>
      </c>
      <c r="Q47" s="127">
        <v>2.3392620795</v>
      </c>
      <c r="R47" s="127">
        <v>2.3324449942500003</v>
      </c>
      <c r="S47" s="127">
        <v>2.3242801593</v>
      </c>
      <c r="T47" s="127">
        <v>2.31408916275</v>
      </c>
      <c r="U47" s="127">
        <v>2.30685817785</v>
      </c>
      <c r="V47" s="127">
        <v>2.3012128584</v>
      </c>
      <c r="W47" s="127">
        <v>2.2973508076785003</v>
      </c>
      <c r="X47" s="127">
        <v>2.3020729930095003</v>
      </c>
      <c r="Y47" s="127">
        <v>2.2988110594560003</v>
      </c>
      <c r="Z47" s="127">
        <v>2.295129767712</v>
      </c>
      <c r="AA47" s="127">
        <v>2.2876259125560003</v>
      </c>
      <c r="AB47" s="127">
        <v>2.269813113195</v>
      </c>
    </row>
    <row r="48" spans="1:28" ht="12">
      <c r="A48" s="80"/>
      <c r="B48" s="125" t="s">
        <v>94</v>
      </c>
      <c r="C48" s="126">
        <v>87.94991724610743</v>
      </c>
      <c r="D48" s="127">
        <v>81.16944636976083</v>
      </c>
      <c r="E48" s="127">
        <v>74.37436204729735</v>
      </c>
      <c r="F48" s="127">
        <v>69.765314103858</v>
      </c>
      <c r="G48" s="127">
        <v>67.71845462308487</v>
      </c>
      <c r="H48" s="127">
        <v>68.55919586433326</v>
      </c>
      <c r="I48" s="127">
        <v>67.52459395078738</v>
      </c>
      <c r="J48" s="127">
        <v>68.76030375102651</v>
      </c>
      <c r="K48" s="127">
        <v>69.46401619765604</v>
      </c>
      <c r="L48" s="127">
        <v>69.46401619765604</v>
      </c>
      <c r="M48" s="127">
        <v>69.56615201063947</v>
      </c>
      <c r="N48" s="127">
        <v>70.56201480330488</v>
      </c>
      <c r="O48" s="127">
        <v>72.39528815453336</v>
      </c>
      <c r="P48" s="127">
        <v>69.90554285780581</v>
      </c>
      <c r="Q48" s="127">
        <v>71.90602754317436</v>
      </c>
      <c r="R48" s="127">
        <v>75.21227316434714</v>
      </c>
      <c r="S48" s="127">
        <v>73.75004088471255</v>
      </c>
      <c r="T48" s="127">
        <v>70.60089838807025</v>
      </c>
      <c r="U48" s="127">
        <v>70.90077996625686</v>
      </c>
      <c r="V48" s="127">
        <v>66.83111794205331</v>
      </c>
      <c r="W48" s="127">
        <v>70.18257399976083</v>
      </c>
      <c r="X48" s="127">
        <v>69.40405515337994</v>
      </c>
      <c r="Y48" s="127">
        <v>68.79865756115306</v>
      </c>
      <c r="Z48" s="127">
        <v>69.45216016143793</v>
      </c>
      <c r="AA48" s="127">
        <v>70.245473616296</v>
      </c>
      <c r="AB48" s="127">
        <v>70.6671727279506</v>
      </c>
    </row>
    <row r="49" spans="1:28" ht="12">
      <c r="A49" s="80"/>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1:28" ht="12">
      <c r="A50" s="80"/>
      <c r="B50" s="134" t="s">
        <v>131</v>
      </c>
      <c r="C50" s="123"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1:28" ht="12">
      <c r="A51" s="80"/>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1:28" ht="12">
      <c r="A52" s="80"/>
      <c r="B52" s="137" t="s">
        <v>98</v>
      </c>
      <c r="C52" s="124">
        <v>2.086</v>
      </c>
      <c r="D52" s="124">
        <v>2.2052</v>
      </c>
      <c r="E52" s="124">
        <v>0.9238</v>
      </c>
      <c r="F52" s="124">
        <v>0.596</v>
      </c>
      <c r="G52" s="124">
        <v>0.3576</v>
      </c>
      <c r="H52" s="124">
        <v>0.400136818</v>
      </c>
      <c r="I52" s="124">
        <v>0.62999733</v>
      </c>
      <c r="J52" s="124">
        <v>0.72346056</v>
      </c>
      <c r="K52" s="124">
        <v>0.69397495</v>
      </c>
      <c r="L52" s="124">
        <v>0.6934272260000001</v>
      </c>
      <c r="M52" s="124">
        <v>0.6399454640000002</v>
      </c>
      <c r="N52" s="124">
        <v>0.59900235</v>
      </c>
      <c r="O52" s="124">
        <v>0.604652728</v>
      </c>
      <c r="P52" s="124">
        <v>0.6823145079999999</v>
      </c>
      <c r="Q52" s="124">
        <v>0.662785078</v>
      </c>
      <c r="R52" s="124">
        <v>0.6660672499999999</v>
      </c>
      <c r="S52" s="124">
        <v>0.7468049860000001</v>
      </c>
      <c r="T52" s="124">
        <v>0.7782436880000003</v>
      </c>
      <c r="U52" s="124">
        <v>0.8591125439999999</v>
      </c>
      <c r="V52" s="124">
        <v>0.79701888</v>
      </c>
      <c r="W52" s="124">
        <v>0.8015624860000002</v>
      </c>
      <c r="X52" s="124">
        <v>0.91149409</v>
      </c>
      <c r="Y52" s="124">
        <v>1.0257449060000001</v>
      </c>
      <c r="Z52" s="124">
        <v>1.2430247520000002</v>
      </c>
      <c r="AA52" s="124">
        <v>1.4724729810000003</v>
      </c>
      <c r="AB52" s="124">
        <v>2.073629126</v>
      </c>
    </row>
    <row r="53" spans="1:28" ht="12">
      <c r="A53" s="80"/>
      <c r="B53" s="138" t="s">
        <v>99</v>
      </c>
      <c r="C53" s="127">
        <v>2.086</v>
      </c>
      <c r="D53" s="127">
        <v>2.2052</v>
      </c>
      <c r="E53" s="127">
        <v>0.9238</v>
      </c>
      <c r="F53" s="127">
        <v>0.596</v>
      </c>
      <c r="G53" s="127">
        <v>0.3576</v>
      </c>
      <c r="H53" s="127">
        <v>0.400136818</v>
      </c>
      <c r="I53" s="127">
        <v>0.62999733</v>
      </c>
      <c r="J53" s="127">
        <v>0.72346056</v>
      </c>
      <c r="K53" s="127">
        <v>0.69397495</v>
      </c>
      <c r="L53" s="127">
        <v>0.6934272260000001</v>
      </c>
      <c r="M53" s="127">
        <v>0.6399454640000002</v>
      </c>
      <c r="N53" s="127">
        <v>0.59900235</v>
      </c>
      <c r="O53" s="127">
        <v>0.604652728</v>
      </c>
      <c r="P53" s="127">
        <v>0.6823145079999999</v>
      </c>
      <c r="Q53" s="127">
        <v>0.662785078</v>
      </c>
      <c r="R53" s="127">
        <v>0.6660672499999999</v>
      </c>
      <c r="S53" s="127">
        <v>0.7468049860000001</v>
      </c>
      <c r="T53" s="127">
        <v>0.7782436880000003</v>
      </c>
      <c r="U53" s="127">
        <v>0.8591125439999999</v>
      </c>
      <c r="V53" s="127">
        <v>0.79701888</v>
      </c>
      <c r="W53" s="127">
        <v>0.8015624860000002</v>
      </c>
      <c r="X53" s="127">
        <v>0.91149409</v>
      </c>
      <c r="Y53" s="127">
        <v>1.0257449060000001</v>
      </c>
      <c r="Z53" s="127">
        <v>1.2430247520000002</v>
      </c>
      <c r="AA53" s="127">
        <v>1.4724729810000003</v>
      </c>
      <c r="AB53" s="127">
        <v>2.073629126</v>
      </c>
    </row>
    <row r="54" spans="1:28" ht="12">
      <c r="A54" s="80"/>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1:28" ht="12">
      <c r="A55" s="80"/>
      <c r="B55" s="139" t="s">
        <v>101</v>
      </c>
      <c r="C55" s="127" t="s">
        <v>122</v>
      </c>
      <c r="D55" s="127" t="s">
        <v>122</v>
      </c>
      <c r="E55" s="127" t="s">
        <v>122</v>
      </c>
      <c r="F55" s="127" t="s">
        <v>122</v>
      </c>
      <c r="G55" s="127" t="s">
        <v>122</v>
      </c>
      <c r="H55" s="127" t="s">
        <v>122</v>
      </c>
      <c r="I55" s="127" t="s">
        <v>122</v>
      </c>
      <c r="J55" s="127" t="s">
        <v>122</v>
      </c>
      <c r="K55" s="127" t="s">
        <v>122</v>
      </c>
      <c r="L55" s="127" t="s">
        <v>122</v>
      </c>
      <c r="M55" s="127" t="s">
        <v>122</v>
      </c>
      <c r="N55" s="127" t="s">
        <v>122</v>
      </c>
      <c r="O55" s="127" t="s">
        <v>122</v>
      </c>
      <c r="P55" s="127" t="s">
        <v>122</v>
      </c>
      <c r="Q55" s="127" t="s">
        <v>122</v>
      </c>
      <c r="R55" s="127" t="s">
        <v>122</v>
      </c>
      <c r="S55" s="127" t="s">
        <v>122</v>
      </c>
      <c r="T55" s="127" t="s">
        <v>122</v>
      </c>
      <c r="U55" s="127" t="s">
        <v>122</v>
      </c>
      <c r="V55" s="127" t="s">
        <v>122</v>
      </c>
      <c r="W55" s="127" t="s">
        <v>122</v>
      </c>
      <c r="X55" s="127" t="s">
        <v>122</v>
      </c>
      <c r="Y55" s="127" t="s">
        <v>122</v>
      </c>
      <c r="Z55" s="127" t="s">
        <v>122</v>
      </c>
      <c r="AA55" s="127" t="s">
        <v>122</v>
      </c>
      <c r="AB55" s="127" t="s">
        <v>122</v>
      </c>
    </row>
    <row r="56" spans="1:28" ht="12">
      <c r="A56" s="80"/>
      <c r="B56" s="132" t="s">
        <v>133</v>
      </c>
      <c r="C56" s="127" t="s">
        <v>69</v>
      </c>
      <c r="D56" s="127" t="s">
        <v>69</v>
      </c>
      <c r="E56" s="127" t="s">
        <v>69</v>
      </c>
      <c r="F56" s="127" t="s">
        <v>69</v>
      </c>
      <c r="G56" s="127" t="s">
        <v>69</v>
      </c>
      <c r="H56" s="127" t="s">
        <v>69</v>
      </c>
      <c r="I56" s="127" t="s">
        <v>69</v>
      </c>
      <c r="J56" s="127" t="s">
        <v>69</v>
      </c>
      <c r="K56" s="127" t="s">
        <v>69</v>
      </c>
      <c r="L56" s="127" t="s">
        <v>69</v>
      </c>
      <c r="M56" s="127" t="s">
        <v>69</v>
      </c>
      <c r="N56" s="127" t="s">
        <v>69</v>
      </c>
      <c r="O56" s="127" t="s">
        <v>69</v>
      </c>
      <c r="P56" s="127" t="s">
        <v>69</v>
      </c>
      <c r="Q56" s="127" t="s">
        <v>69</v>
      </c>
      <c r="R56" s="127" t="s">
        <v>69</v>
      </c>
      <c r="S56" s="127" t="s">
        <v>69</v>
      </c>
      <c r="T56" s="127" t="s">
        <v>69</v>
      </c>
      <c r="U56" s="127" t="s">
        <v>69</v>
      </c>
      <c r="V56" s="127" t="s">
        <v>69</v>
      </c>
      <c r="W56" s="127" t="s">
        <v>69</v>
      </c>
      <c r="X56" s="127" t="s">
        <v>69</v>
      </c>
      <c r="Y56" s="127" t="s">
        <v>69</v>
      </c>
      <c r="Z56" s="127" t="s">
        <v>69</v>
      </c>
      <c r="AA56" s="127" t="s">
        <v>69</v>
      </c>
      <c r="AB56" s="127" t="s">
        <v>69</v>
      </c>
    </row>
    <row r="57" spans="1:28" ht="12">
      <c r="A57" s="80"/>
      <c r="B57" s="139" t="s">
        <v>134</v>
      </c>
      <c r="C57" s="127" t="s">
        <v>69</v>
      </c>
      <c r="D57" s="127" t="s">
        <v>69</v>
      </c>
      <c r="E57" s="127" t="s">
        <v>69</v>
      </c>
      <c r="F57" s="127" t="s">
        <v>69</v>
      </c>
      <c r="G57" s="127" t="s">
        <v>69</v>
      </c>
      <c r="H57" s="127" t="s">
        <v>69</v>
      </c>
      <c r="I57" s="127" t="s">
        <v>69</v>
      </c>
      <c r="J57" s="127" t="s">
        <v>69</v>
      </c>
      <c r="K57" s="127" t="s">
        <v>69</v>
      </c>
      <c r="L57" s="127" t="s">
        <v>69</v>
      </c>
      <c r="M57" s="127" t="s">
        <v>69</v>
      </c>
      <c r="N57" s="127" t="s">
        <v>69</v>
      </c>
      <c r="O57" s="127" t="s">
        <v>69</v>
      </c>
      <c r="P57" s="127" t="s">
        <v>69</v>
      </c>
      <c r="Q57" s="127" t="s">
        <v>69</v>
      </c>
      <c r="R57" s="127" t="s">
        <v>69</v>
      </c>
      <c r="S57" s="127" t="s">
        <v>69</v>
      </c>
      <c r="T57" s="127" t="s">
        <v>69</v>
      </c>
      <c r="U57" s="127" t="s">
        <v>69</v>
      </c>
      <c r="V57" s="127" t="s">
        <v>69</v>
      </c>
      <c r="W57" s="127" t="s">
        <v>69</v>
      </c>
      <c r="X57" s="127" t="s">
        <v>69</v>
      </c>
      <c r="Y57" s="127" t="s">
        <v>69</v>
      </c>
      <c r="Z57" s="127" t="s">
        <v>69</v>
      </c>
      <c r="AA57" s="127" t="s">
        <v>69</v>
      </c>
      <c r="AB57" s="127" t="s">
        <v>69</v>
      </c>
    </row>
    <row r="58" spans="1:28" ht="12">
      <c r="A58" s="80"/>
      <c r="B58" s="139" t="s">
        <v>104</v>
      </c>
      <c r="C58" s="127" t="s">
        <v>69</v>
      </c>
      <c r="D58" s="127" t="s">
        <v>69</v>
      </c>
      <c r="E58" s="127" t="s">
        <v>69</v>
      </c>
      <c r="F58" s="127" t="s">
        <v>69</v>
      </c>
      <c r="G58" s="127" t="s">
        <v>69</v>
      </c>
      <c r="H58" s="127" t="s">
        <v>69</v>
      </c>
      <c r="I58" s="127" t="s">
        <v>69</v>
      </c>
      <c r="J58" s="127" t="s">
        <v>69</v>
      </c>
      <c r="K58" s="127" t="s">
        <v>69</v>
      </c>
      <c r="L58" s="127" t="s">
        <v>69</v>
      </c>
      <c r="M58" s="127" t="s">
        <v>69</v>
      </c>
      <c r="N58" s="127" t="s">
        <v>69</v>
      </c>
      <c r="O58" s="127" t="s">
        <v>69</v>
      </c>
      <c r="P58" s="127" t="s">
        <v>69</v>
      </c>
      <c r="Q58" s="127" t="s">
        <v>69</v>
      </c>
      <c r="R58" s="127" t="s">
        <v>69</v>
      </c>
      <c r="S58" s="127" t="s">
        <v>69</v>
      </c>
      <c r="T58" s="127" t="s">
        <v>69</v>
      </c>
      <c r="U58" s="127" t="s">
        <v>69</v>
      </c>
      <c r="V58" s="127" t="s">
        <v>69</v>
      </c>
      <c r="W58" s="127" t="s">
        <v>69</v>
      </c>
      <c r="X58" s="127" t="s">
        <v>69</v>
      </c>
      <c r="Y58" s="127" t="s">
        <v>69</v>
      </c>
      <c r="Z58" s="127" t="s">
        <v>69</v>
      </c>
      <c r="AA58" s="127" t="s">
        <v>69</v>
      </c>
      <c r="AB58" s="127" t="s">
        <v>69</v>
      </c>
    </row>
    <row r="59" spans="1:28" ht="12">
      <c r="A59" s="80"/>
      <c r="B59" s="140" t="s">
        <v>135</v>
      </c>
      <c r="C59" s="127">
        <v>583.329451462904</v>
      </c>
      <c r="D59" s="127">
        <v>541.1009840279011</v>
      </c>
      <c r="E59" s="127">
        <v>452.0686160884299</v>
      </c>
      <c r="F59" s="127">
        <v>427.79404552442224</v>
      </c>
      <c r="G59" s="127">
        <v>345.23706022829384</v>
      </c>
      <c r="H59" s="127">
        <v>357.6355277538374</v>
      </c>
      <c r="I59" s="127">
        <v>350.2693651584212</v>
      </c>
      <c r="J59" s="127">
        <v>348.5355730176715</v>
      </c>
      <c r="K59" s="127">
        <v>310.5215118810048</v>
      </c>
      <c r="L59" s="127">
        <v>278.8857899034969</v>
      </c>
      <c r="M59" s="127">
        <v>258.6705107579432</v>
      </c>
      <c r="N59" s="127">
        <v>287.7676855550698</v>
      </c>
      <c r="O59" s="127">
        <v>298.1907773096258</v>
      </c>
      <c r="P59" s="127">
        <v>257.01126940163323</v>
      </c>
      <c r="Q59" s="127">
        <v>301.50843779082965</v>
      </c>
      <c r="R59" s="127">
        <v>305.87312531373186</v>
      </c>
      <c r="S59" s="127">
        <v>290.06501759185096</v>
      </c>
      <c r="T59" s="127">
        <v>181.35397987620652</v>
      </c>
      <c r="U59" s="127">
        <v>291.0517784672508</v>
      </c>
      <c r="V59" s="127">
        <v>253.70479841653955</v>
      </c>
      <c r="W59" s="127">
        <v>288.65360256120437</v>
      </c>
      <c r="X59" s="127">
        <v>288.69023376942886</v>
      </c>
      <c r="Y59" s="127">
        <v>219.65084080426277</v>
      </c>
      <c r="Z59" s="127">
        <v>307.24019797312627</v>
      </c>
      <c r="AA59" s="127">
        <v>350.5446875395769</v>
      </c>
      <c r="AB59" s="127">
        <v>278.9597838678942</v>
      </c>
    </row>
    <row r="60" spans="1:28" ht="12">
      <c r="A60" s="80"/>
      <c r="B60" s="139" t="s">
        <v>136</v>
      </c>
      <c r="C60" s="127" t="s">
        <v>69</v>
      </c>
      <c r="D60" s="127" t="s">
        <v>69</v>
      </c>
      <c r="E60" s="127" t="s">
        <v>69</v>
      </c>
      <c r="F60" s="127" t="s">
        <v>69</v>
      </c>
      <c r="G60" s="127" t="s">
        <v>69</v>
      </c>
      <c r="H60" s="127" t="s">
        <v>69</v>
      </c>
      <c r="I60" s="127" t="s">
        <v>69</v>
      </c>
      <c r="J60" s="127" t="s">
        <v>69</v>
      </c>
      <c r="K60" s="127" t="s">
        <v>69</v>
      </c>
      <c r="L60" s="127" t="s">
        <v>69</v>
      </c>
      <c r="M60" s="127" t="s">
        <v>69</v>
      </c>
      <c r="N60" s="127" t="s">
        <v>69</v>
      </c>
      <c r="O60" s="127" t="s">
        <v>69</v>
      </c>
      <c r="P60" s="127" t="s">
        <v>69</v>
      </c>
      <c r="Q60" s="127" t="s">
        <v>69</v>
      </c>
      <c r="R60" s="127" t="s">
        <v>69</v>
      </c>
      <c r="S60" s="127" t="s">
        <v>69</v>
      </c>
      <c r="T60" s="127" t="s">
        <v>69</v>
      </c>
      <c r="U60" s="127" t="s">
        <v>69</v>
      </c>
      <c r="V60" s="127" t="s">
        <v>69</v>
      </c>
      <c r="W60" s="127" t="s">
        <v>69</v>
      </c>
      <c r="X60" s="127" t="s">
        <v>69</v>
      </c>
      <c r="Y60" s="127" t="s">
        <v>69</v>
      </c>
      <c r="Z60" s="127" t="s">
        <v>69</v>
      </c>
      <c r="AA60" s="127" t="s">
        <v>69</v>
      </c>
      <c r="AB60" s="127" t="s">
        <v>69</v>
      </c>
    </row>
    <row r="61" spans="1:28" ht="12">
      <c r="A61" s="80"/>
      <c r="B61" s="141" t="s">
        <v>146</v>
      </c>
      <c r="C61" s="124">
        <v>2801.268792089273</v>
      </c>
      <c r="D61" s="124">
        <v>2664.5570535050656</v>
      </c>
      <c r="E61" s="124">
        <v>2208.523704241872</v>
      </c>
      <c r="F61" s="124">
        <v>2248.266100639587</v>
      </c>
      <c r="G61" s="124">
        <v>1798.678835830269</v>
      </c>
      <c r="H61" s="124">
        <v>1889.233542236991</v>
      </c>
      <c r="I61" s="124">
        <v>1845.671097301153</v>
      </c>
      <c r="J61" s="124">
        <v>1859.2825180735465</v>
      </c>
      <c r="K61" s="124">
        <v>1680.7021038588694</v>
      </c>
      <c r="L61" s="124">
        <v>1519.475573645342</v>
      </c>
      <c r="M61" s="124">
        <v>1425.9903522661318</v>
      </c>
      <c r="N61" s="124">
        <v>1581.3266082289363</v>
      </c>
      <c r="O61" s="124">
        <v>1634.3008611130826</v>
      </c>
      <c r="P61" s="124">
        <v>1418.1779069980932</v>
      </c>
      <c r="Q61" s="124">
        <v>1662.1077740628893</v>
      </c>
      <c r="R61" s="124">
        <v>1683.925279700262</v>
      </c>
      <c r="S61" s="124">
        <v>1598.8610064434592</v>
      </c>
      <c r="T61" s="124">
        <v>1014.9466774110206</v>
      </c>
      <c r="U61" s="124">
        <v>1606.5872829614718</v>
      </c>
      <c r="V61" s="124">
        <v>1399.3671584011747</v>
      </c>
      <c r="W61" s="124">
        <v>1578.9482198349688</v>
      </c>
      <c r="X61" s="124">
        <v>1577.2331997437277</v>
      </c>
      <c r="Y61" s="124">
        <v>1183.8772233680438</v>
      </c>
      <c r="Z61" s="124">
        <v>1650.9452402417912</v>
      </c>
      <c r="AA61" s="124">
        <v>1849.41080872498</v>
      </c>
      <c r="AB61" s="124">
        <v>1514.5203016348382</v>
      </c>
    </row>
    <row r="62" spans="1:28" ht="12">
      <c r="A62" s="80"/>
      <c r="B62" s="142" t="s">
        <v>147</v>
      </c>
      <c r="C62" s="124">
        <v>2861.3768981732924</v>
      </c>
      <c r="D62" s="124">
        <v>2724.1242201176697</v>
      </c>
      <c r="E62" s="124">
        <v>2262.4750318262804</v>
      </c>
      <c r="F62" s="124">
        <v>2306.386636838211</v>
      </c>
      <c r="G62" s="124">
        <v>1859.657714958092</v>
      </c>
      <c r="H62" s="124">
        <v>1956.322977639434</v>
      </c>
      <c r="I62" s="124">
        <v>1913.9896898925406</v>
      </c>
      <c r="J62" s="124">
        <v>1923.9267960141563</v>
      </c>
      <c r="K62" s="124">
        <v>1747.9833134110124</v>
      </c>
      <c r="L62" s="124">
        <v>1590.643942705089</v>
      </c>
      <c r="M62" s="124">
        <v>1498.514290934406</v>
      </c>
      <c r="N62" s="124">
        <v>1663.1026346391138</v>
      </c>
      <c r="O62" s="124">
        <v>1717.317821017527</v>
      </c>
      <c r="P62" s="124">
        <v>1503.8766270332428</v>
      </c>
      <c r="Q62" s="124">
        <v>1747.2048091317333</v>
      </c>
      <c r="R62" s="124">
        <v>1759.573053029689</v>
      </c>
      <c r="S62" s="124">
        <v>1665.0808474711653</v>
      </c>
      <c r="T62" s="124">
        <v>1082.644215872875</v>
      </c>
      <c r="U62" s="124">
        <v>1673.531735184379</v>
      </c>
      <c r="V62" s="124">
        <v>1467.140649123699</v>
      </c>
      <c r="W62" s="124">
        <v>1646.0784846527888</v>
      </c>
      <c r="X62" s="124">
        <v>1646.1484711779779</v>
      </c>
      <c r="Y62" s="124">
        <v>1254.81242320173</v>
      </c>
      <c r="Z62" s="124">
        <v>1719.5909516420188</v>
      </c>
      <c r="AA62" s="124">
        <v>1911.4961288337188</v>
      </c>
      <c r="AB62" s="124">
        <v>1572.980603646151</v>
      </c>
    </row>
    <row r="63" spans="2:28" s="106" customFormat="1" ht="10.5" customHeight="1">
      <c r="B63" s="107" t="s">
        <v>109</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row>
    <row r="64" spans="2:28" s="106" customFormat="1" ht="10.5" customHeight="1">
      <c r="B64" s="108" t="s">
        <v>110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row>
    <row r="65" spans="2:28" s="106" customFormat="1" ht="10.5" customHeight="1">
      <c r="B65" s="108" t="s">
        <v>111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row>
    <row r="66" spans="2:28" s="106" customFormat="1" ht="10.5" customHeight="1">
      <c r="B66" s="109" t="s">
        <v>112</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s="106" customFormat="1" ht="10.5" customHeight="1">
      <c r="B67" s="110" t="s">
        <v>113</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2:28" s="106" customFormat="1" ht="10.5">
      <c r="B68" s="111"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row>
    <row r="69" spans="2:28" s="106" customFormat="1" ht="24" customHeight="1">
      <c r="B69" s="112" t="s">
        <v>115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row>
    <row r="71" spans="2:28" ht="12">
      <c r="B71" s="120" t="s">
        <v>48</v>
      </c>
      <c r="C71" s="121">
        <v>1990</v>
      </c>
      <c r="D71" s="121">
        <v>1991</v>
      </c>
      <c r="E71" s="121">
        <v>1992</v>
      </c>
      <c r="F71" s="121">
        <v>1993</v>
      </c>
      <c r="G71" s="121">
        <v>1994</v>
      </c>
      <c r="H71" s="121">
        <v>1995</v>
      </c>
      <c r="I71" s="121">
        <v>1996</v>
      </c>
      <c r="J71" s="121">
        <v>1997</v>
      </c>
      <c r="K71" s="121">
        <v>1998</v>
      </c>
      <c r="L71" s="121">
        <v>1999</v>
      </c>
      <c r="M71" s="121">
        <v>2000</v>
      </c>
      <c r="N71" s="121">
        <v>2001</v>
      </c>
      <c r="O71" s="121">
        <v>2002</v>
      </c>
      <c r="P71" s="121">
        <v>2003</v>
      </c>
      <c r="Q71" s="121">
        <v>2004</v>
      </c>
      <c r="R71" s="121">
        <v>2005</v>
      </c>
      <c r="S71" s="121">
        <v>2006</v>
      </c>
      <c r="T71" s="121">
        <v>2007</v>
      </c>
      <c r="U71" s="121">
        <v>2008</v>
      </c>
      <c r="V71" s="121">
        <v>2009</v>
      </c>
      <c r="W71" s="121">
        <v>2010</v>
      </c>
      <c r="X71" s="121">
        <v>2011</v>
      </c>
      <c r="Y71" s="121">
        <v>2012</v>
      </c>
      <c r="Z71" s="121">
        <v>2013</v>
      </c>
      <c r="AA71" s="121">
        <v>2014</v>
      </c>
      <c r="AB71" s="121">
        <v>2015</v>
      </c>
    </row>
    <row r="72" spans="2:28" ht="12">
      <c r="B72" s="143" t="s">
        <v>49</v>
      </c>
      <c r="C72" s="126">
        <v>186.42705669999995</v>
      </c>
      <c r="D72" s="126">
        <v>170.1157047157027</v>
      </c>
      <c r="E72" s="126">
        <v>101.94882268584657</v>
      </c>
      <c r="F72" s="126">
        <v>102.93204207388845</v>
      </c>
      <c r="G72" s="126">
        <v>66.22199020959421</v>
      </c>
      <c r="H72" s="126">
        <v>53.116091445056675</v>
      </c>
      <c r="I72" s="126">
        <v>52.78009232374307</v>
      </c>
      <c r="J72" s="126">
        <v>44.879887750239014</v>
      </c>
      <c r="K72" s="126">
        <v>36.89390555172076</v>
      </c>
      <c r="L72" s="126">
        <v>24.059301926168807</v>
      </c>
      <c r="M72" s="126">
        <v>24.535363740923444</v>
      </c>
      <c r="N72" s="126">
        <v>26.382390437785325</v>
      </c>
      <c r="O72" s="126">
        <v>35.23649316927481</v>
      </c>
      <c r="P72" s="126">
        <v>36.0183321298108</v>
      </c>
      <c r="Q72" s="126">
        <v>39.4694965555173</v>
      </c>
      <c r="R72" s="126">
        <v>42.55643641419647</v>
      </c>
      <c r="S72" s="126">
        <v>44.276304254524725</v>
      </c>
      <c r="T72" s="126">
        <v>44.56001350591979</v>
      </c>
      <c r="U72" s="126">
        <v>47.73629193178217</v>
      </c>
      <c r="V72" s="126">
        <v>48.06762920151473</v>
      </c>
      <c r="W72" s="126">
        <v>47.50126776126428</v>
      </c>
      <c r="X72" s="126">
        <v>48.779470661914104</v>
      </c>
      <c r="Y72" s="126">
        <v>45.50072254973993</v>
      </c>
      <c r="Z72" s="126">
        <v>45.74345836152837</v>
      </c>
      <c r="AA72" s="126">
        <v>52.917011025384355</v>
      </c>
      <c r="AB72" s="126">
        <v>57.68525852522066</v>
      </c>
    </row>
    <row r="73" spans="2:28" ht="12">
      <c r="B73" s="144" t="s">
        <v>116</v>
      </c>
      <c r="C73" s="126">
        <v>0.019668</v>
      </c>
      <c r="D73" s="126">
        <v>0.016390000000000002</v>
      </c>
      <c r="E73" s="126">
        <v>0.0149</v>
      </c>
      <c r="F73" s="126">
        <v>0.01788</v>
      </c>
      <c r="G73" s="126">
        <v>0.0149</v>
      </c>
      <c r="H73" s="126">
        <v>0.000298</v>
      </c>
      <c r="I73" s="126">
        <v>0.000596</v>
      </c>
      <c r="J73" s="126">
        <v>0.000894</v>
      </c>
      <c r="K73" s="126">
        <v>0.0014900000000000002</v>
      </c>
      <c r="L73" s="126">
        <v>0.012813999999999999</v>
      </c>
      <c r="M73" s="126">
        <v>0.013112</v>
      </c>
      <c r="N73" s="126">
        <v>0.013112</v>
      </c>
      <c r="O73" s="126">
        <v>0.013112</v>
      </c>
      <c r="P73" s="126">
        <v>0.013112</v>
      </c>
      <c r="Q73" s="126">
        <v>0.0149</v>
      </c>
      <c r="R73" s="126">
        <v>0.018178</v>
      </c>
      <c r="S73" s="126">
        <v>0.017582</v>
      </c>
      <c r="T73" s="126" t="s">
        <v>122</v>
      </c>
      <c r="U73" s="126" t="s">
        <v>122</v>
      </c>
      <c r="V73" s="126" t="s">
        <v>122</v>
      </c>
      <c r="W73" s="126" t="s">
        <v>122</v>
      </c>
      <c r="X73" s="126" t="s">
        <v>122</v>
      </c>
      <c r="Y73" s="126" t="s">
        <v>122</v>
      </c>
      <c r="Z73" s="126" t="s">
        <v>122</v>
      </c>
      <c r="AA73" s="126" t="s">
        <v>122</v>
      </c>
      <c r="AB73" s="126" t="s">
        <v>122</v>
      </c>
    </row>
    <row r="74" spans="2:28" ht="12">
      <c r="B74" s="145" t="s">
        <v>117</v>
      </c>
      <c r="C74" s="126">
        <v>2524.456471335116</v>
      </c>
      <c r="D74" s="126">
        <v>2410.837251449002</v>
      </c>
      <c r="E74" s="126">
        <v>2029.7670687480281</v>
      </c>
      <c r="F74" s="126">
        <v>2073.1364580616405</v>
      </c>
      <c r="G74" s="126">
        <v>1662.3048368904902</v>
      </c>
      <c r="H74" s="126">
        <v>1765.141147947101</v>
      </c>
      <c r="I74" s="126">
        <v>1722.9511346377724</v>
      </c>
      <c r="J74" s="126">
        <v>1743.2337023182308</v>
      </c>
      <c r="K74" s="126">
        <v>1571.9426390804424</v>
      </c>
      <c r="L74" s="126">
        <v>1423.544047349967</v>
      </c>
      <c r="M74" s="126">
        <v>1329.485503429319</v>
      </c>
      <c r="N74" s="126">
        <v>1481.971751025296</v>
      </c>
      <c r="O74" s="126">
        <v>1524.2668165761743</v>
      </c>
      <c r="P74" s="126">
        <v>1309.8617695730766</v>
      </c>
      <c r="Q74" s="126">
        <v>1548.3780878846976</v>
      </c>
      <c r="R74" s="126">
        <v>1563.8059471274685</v>
      </c>
      <c r="S74" s="126">
        <v>1478.492799144922</v>
      </c>
      <c r="T74" s="126">
        <v>897.4716763542806</v>
      </c>
      <c r="U74" s="126">
        <v>1485.6433528855828</v>
      </c>
      <c r="V74" s="126">
        <v>1282.1671983992067</v>
      </c>
      <c r="W74" s="126">
        <v>1458.9670272662652</v>
      </c>
      <c r="X74" s="126">
        <v>1456.7476009354243</v>
      </c>
      <c r="Y74" s="126">
        <v>1067.2790321976947</v>
      </c>
      <c r="Z74" s="126">
        <v>1533.454491951113</v>
      </c>
      <c r="AA74" s="126">
        <v>1723.9606981707434</v>
      </c>
      <c r="AB74" s="126">
        <v>1383.898057268472</v>
      </c>
    </row>
    <row r="75" spans="2:28" ht="12">
      <c r="B75" s="144" t="s">
        <v>143</v>
      </c>
      <c r="C75" s="126">
        <v>60.108106084019276</v>
      </c>
      <c r="D75" s="126">
        <v>59.56716661260407</v>
      </c>
      <c r="E75" s="126">
        <v>53.95132758440814</v>
      </c>
      <c r="F75" s="126">
        <v>58.12053619862379</v>
      </c>
      <c r="G75" s="126">
        <v>60.97887912782301</v>
      </c>
      <c r="H75" s="126">
        <v>67.08943540244277</v>
      </c>
      <c r="I75" s="126">
        <v>68.31859259138763</v>
      </c>
      <c r="J75" s="126">
        <v>64.64427794060981</v>
      </c>
      <c r="K75" s="126">
        <v>67.28120955214303</v>
      </c>
      <c r="L75" s="126">
        <v>71.1683690597472</v>
      </c>
      <c r="M75" s="126">
        <v>72.52393866827431</v>
      </c>
      <c r="N75" s="126">
        <v>81.7760264101776</v>
      </c>
      <c r="O75" s="126">
        <v>83.01695990444466</v>
      </c>
      <c r="P75" s="126">
        <v>85.69872003514958</v>
      </c>
      <c r="Q75" s="126">
        <v>85.09703506884398</v>
      </c>
      <c r="R75" s="126">
        <v>75.64777332942676</v>
      </c>
      <c r="S75" s="126">
        <v>66.21984102770594</v>
      </c>
      <c r="T75" s="126">
        <v>67.69753846185446</v>
      </c>
      <c r="U75" s="126">
        <v>66.94445222290713</v>
      </c>
      <c r="V75" s="126">
        <v>67.7734907225242</v>
      </c>
      <c r="W75" s="126">
        <v>67.13026481781993</v>
      </c>
      <c r="X75" s="126">
        <v>68.91527143425012</v>
      </c>
      <c r="Y75" s="126">
        <v>70.93519983368638</v>
      </c>
      <c r="Z75" s="126">
        <v>68.64571140022757</v>
      </c>
      <c r="AA75" s="126">
        <v>62.08532010873883</v>
      </c>
      <c r="AB75" s="126">
        <v>58.46030201131281</v>
      </c>
    </row>
    <row r="76" spans="2:28" ht="12">
      <c r="B76" s="144" t="s">
        <v>119</v>
      </c>
      <c r="C76" s="126">
        <v>90.36559605415744</v>
      </c>
      <c r="D76" s="126">
        <v>83.58770734036084</v>
      </c>
      <c r="E76" s="126">
        <v>76.79291280799735</v>
      </c>
      <c r="F76" s="126">
        <v>72.179720504058</v>
      </c>
      <c r="G76" s="126">
        <v>70.13710873018486</v>
      </c>
      <c r="H76" s="126">
        <v>70.97600484483327</v>
      </c>
      <c r="I76" s="126">
        <v>69.93927433963738</v>
      </c>
      <c r="J76" s="126">
        <v>71.16803400507652</v>
      </c>
      <c r="K76" s="126">
        <v>71.86406922670604</v>
      </c>
      <c r="L76" s="126">
        <v>71.85941036920603</v>
      </c>
      <c r="M76" s="126">
        <v>71.95637309588948</v>
      </c>
      <c r="N76" s="126">
        <v>72.95935476585488</v>
      </c>
      <c r="O76" s="126">
        <v>74.78443936763335</v>
      </c>
      <c r="P76" s="126">
        <v>72.28469329520581</v>
      </c>
      <c r="Q76" s="126">
        <v>74.24528962267436</v>
      </c>
      <c r="R76" s="126">
        <v>77.54471815859715</v>
      </c>
      <c r="S76" s="126">
        <v>76.07432104401255</v>
      </c>
      <c r="T76" s="126">
        <v>72.91498755082024</v>
      </c>
      <c r="U76" s="126">
        <v>73.20763814410687</v>
      </c>
      <c r="V76" s="126">
        <v>69.13233080045332</v>
      </c>
      <c r="W76" s="126">
        <v>72.47992480743933</v>
      </c>
      <c r="X76" s="126">
        <v>71.70612814638943</v>
      </c>
      <c r="Y76" s="126">
        <v>71.09746862060906</v>
      </c>
      <c r="Z76" s="126">
        <v>71.74728992914993</v>
      </c>
      <c r="AA76" s="126">
        <v>72.53309952885199</v>
      </c>
      <c r="AB76" s="126">
        <v>72.93698584114561</v>
      </c>
    </row>
    <row r="77" spans="2:28" ht="12">
      <c r="B77" s="146" t="s">
        <v>148</v>
      </c>
      <c r="C77" s="124">
        <v>2801.268792089273</v>
      </c>
      <c r="D77" s="124">
        <v>2664.5570535050656</v>
      </c>
      <c r="E77" s="124">
        <v>2208.523704241872</v>
      </c>
      <c r="F77" s="124">
        <v>2248.266100639587</v>
      </c>
      <c r="G77" s="124">
        <v>1798.678835830269</v>
      </c>
      <c r="H77" s="124">
        <v>1889.233542236991</v>
      </c>
      <c r="I77" s="124">
        <v>1845.671097301153</v>
      </c>
      <c r="J77" s="124">
        <v>1859.2825180735465</v>
      </c>
      <c r="K77" s="124">
        <v>1680.7021038588694</v>
      </c>
      <c r="L77" s="124">
        <v>1519.475573645342</v>
      </c>
      <c r="M77" s="124">
        <v>1425.9903522661318</v>
      </c>
      <c r="N77" s="124">
        <v>1581.3266082289363</v>
      </c>
      <c r="O77" s="124">
        <v>1634.3008611130826</v>
      </c>
      <c r="P77" s="124">
        <v>1418.1779069980932</v>
      </c>
      <c r="Q77" s="124">
        <v>1662.1077740628893</v>
      </c>
      <c r="R77" s="124">
        <v>1683.925279700262</v>
      </c>
      <c r="S77" s="124">
        <v>1598.8610064434592</v>
      </c>
      <c r="T77" s="124">
        <v>1014.9466774110206</v>
      </c>
      <c r="U77" s="124">
        <v>1606.5872829614718</v>
      </c>
      <c r="V77" s="124">
        <v>1399.3671584011747</v>
      </c>
      <c r="W77" s="124">
        <v>1578.9482198349688</v>
      </c>
      <c r="X77" s="124">
        <v>1577.2331997437277</v>
      </c>
      <c r="Y77" s="124">
        <v>1183.8772233680438</v>
      </c>
      <c r="Z77" s="124">
        <v>1650.9452402417912</v>
      </c>
      <c r="AA77" s="124">
        <v>1849.41080872498</v>
      </c>
      <c r="AB77" s="124">
        <v>1514.5203016348382</v>
      </c>
    </row>
    <row r="78" spans="2:28" ht="12">
      <c r="B78" s="147" t="s">
        <v>149</v>
      </c>
      <c r="C78" s="124">
        <v>2861.3768981732924</v>
      </c>
      <c r="D78" s="124">
        <v>2724.1242201176697</v>
      </c>
      <c r="E78" s="124">
        <v>2262.4750318262804</v>
      </c>
      <c r="F78" s="124">
        <v>2306.386636838211</v>
      </c>
      <c r="G78" s="124">
        <v>1859.657714958092</v>
      </c>
      <c r="H78" s="124">
        <v>1956.322977639434</v>
      </c>
      <c r="I78" s="124">
        <v>1913.9896898925406</v>
      </c>
      <c r="J78" s="124">
        <v>1923.9267960141563</v>
      </c>
      <c r="K78" s="124">
        <v>1747.9833134110124</v>
      </c>
      <c r="L78" s="124">
        <v>1590.643942705089</v>
      </c>
      <c r="M78" s="124">
        <v>1498.514290934406</v>
      </c>
      <c r="N78" s="124">
        <v>1663.1026346391138</v>
      </c>
      <c r="O78" s="124">
        <v>1717.317821017527</v>
      </c>
      <c r="P78" s="124">
        <v>1503.8766270332428</v>
      </c>
      <c r="Q78" s="124">
        <v>1747.2048091317333</v>
      </c>
      <c r="R78" s="124">
        <v>1759.573053029689</v>
      </c>
      <c r="S78" s="124">
        <v>1665.0808474711653</v>
      </c>
      <c r="T78" s="124">
        <v>1082.644215872875</v>
      </c>
      <c r="U78" s="124">
        <v>1673.531735184379</v>
      </c>
      <c r="V78" s="124">
        <v>1467.140649123699</v>
      </c>
      <c r="W78" s="124">
        <v>1646.0784846527888</v>
      </c>
      <c r="X78" s="124">
        <v>1646.1484711779779</v>
      </c>
      <c r="Y78" s="124">
        <v>1254.81242320173</v>
      </c>
      <c r="Z78" s="124">
        <v>1719.5909516420188</v>
      </c>
      <c r="AA78" s="124">
        <v>1911.4961288337188</v>
      </c>
      <c r="AB78" s="124">
        <v>1572.980603646151</v>
      </c>
    </row>
    <row r="80" spans="2:28" ht="12">
      <c r="B80" s="120" t="s">
        <v>48</v>
      </c>
      <c r="C80" s="121">
        <v>1990</v>
      </c>
      <c r="D80" s="121">
        <v>1991</v>
      </c>
      <c r="E80" s="121">
        <v>1992</v>
      </c>
      <c r="F80" s="121">
        <v>1993</v>
      </c>
      <c r="G80" s="121">
        <v>1994</v>
      </c>
      <c r="H80" s="121">
        <v>1995</v>
      </c>
      <c r="I80" s="121">
        <v>1996</v>
      </c>
      <c r="J80" s="121">
        <v>1997</v>
      </c>
      <c r="K80" s="121">
        <v>1998</v>
      </c>
      <c r="L80" s="121">
        <v>1999</v>
      </c>
      <c r="M80" s="121">
        <v>2000</v>
      </c>
      <c r="N80" s="121">
        <v>2001</v>
      </c>
      <c r="O80" s="121">
        <v>2002</v>
      </c>
      <c r="P80" s="121">
        <v>2003</v>
      </c>
      <c r="Q80" s="121">
        <v>2004</v>
      </c>
      <c r="R80" s="121">
        <v>2005</v>
      </c>
      <c r="S80" s="121">
        <v>2006</v>
      </c>
      <c r="T80" s="121">
        <v>2007</v>
      </c>
      <c r="U80" s="121">
        <v>2008</v>
      </c>
      <c r="V80" s="121">
        <v>2009</v>
      </c>
      <c r="W80" s="121">
        <v>2010</v>
      </c>
      <c r="X80" s="121">
        <v>2011</v>
      </c>
      <c r="Y80" s="121">
        <v>2012</v>
      </c>
      <c r="Z80" s="121">
        <v>2013</v>
      </c>
      <c r="AA80" s="121">
        <v>2014</v>
      </c>
      <c r="AB80" s="121">
        <v>2015</v>
      </c>
    </row>
    <row r="81" spans="2:28" ht="12">
      <c r="B81" s="143" t="s">
        <v>49</v>
      </c>
      <c r="C81" s="148">
        <v>6.6550934785860685</v>
      </c>
      <c r="D81" s="148">
        <v>6.384389649000973</v>
      </c>
      <c r="E81" s="148">
        <v>4.616152522612063</v>
      </c>
      <c r="F81" s="148">
        <v>4.578285552791386</v>
      </c>
      <c r="G81" s="148">
        <v>3.681701751887584</v>
      </c>
      <c r="H81" s="148">
        <v>2.8115153715809704</v>
      </c>
      <c r="I81" s="148">
        <v>2.8596694395291324</v>
      </c>
      <c r="J81" s="148">
        <v>2.413828308176656</v>
      </c>
      <c r="K81" s="148">
        <v>2.195148412500517</v>
      </c>
      <c r="L81" s="148">
        <v>1.5833951096988443</v>
      </c>
      <c r="M81" s="148">
        <v>1.7205841331207283</v>
      </c>
      <c r="N81" s="148">
        <v>1.668370740142875</v>
      </c>
      <c r="O81" s="148">
        <v>2.1560591447817075</v>
      </c>
      <c r="P81" s="148">
        <v>2.539761193012241</v>
      </c>
      <c r="Q81" s="148">
        <v>2.37466529977399</v>
      </c>
      <c r="R81" s="148">
        <v>2.527216434554121</v>
      </c>
      <c r="S81" s="148">
        <v>2.769240357735278</v>
      </c>
      <c r="T81" s="148">
        <v>4.3903797605984405</v>
      </c>
      <c r="U81" s="148">
        <v>2.971285310051029</v>
      </c>
      <c r="V81" s="148">
        <v>3.434954787450754</v>
      </c>
      <c r="W81" s="148">
        <v>3.008412002657636</v>
      </c>
      <c r="X81" s="148">
        <v>3.0927240607057915</v>
      </c>
      <c r="Y81" s="148">
        <v>3.8433649749839525</v>
      </c>
      <c r="Z81" s="148">
        <v>2.7707435259832693</v>
      </c>
      <c r="AA81" s="148">
        <v>2.8612902431270193</v>
      </c>
      <c r="AB81" s="148">
        <v>3.8088138180090896</v>
      </c>
    </row>
    <row r="82" spans="2:28" ht="12">
      <c r="B82" s="144" t="s">
        <v>116</v>
      </c>
      <c r="C82" s="148">
        <v>0.000702110417091785</v>
      </c>
      <c r="D82" s="148">
        <v>0.0006151116178368159</v>
      </c>
      <c r="E82" s="148">
        <v>0.0006746588216998457</v>
      </c>
      <c r="F82" s="148">
        <v>0.0007952795265166119</v>
      </c>
      <c r="G82" s="148">
        <v>0.0008283857964627782</v>
      </c>
      <c r="H82" s="148">
        <v>1.5773592482756056E-05</v>
      </c>
      <c r="I82" s="148">
        <v>3.2291777276650514E-05</v>
      </c>
      <c r="J82" s="148">
        <v>4.8083063832940134E-05</v>
      </c>
      <c r="K82" s="148">
        <v>8.865342624246024E-05</v>
      </c>
      <c r="L82" s="148">
        <v>0.0008433172748712373</v>
      </c>
      <c r="M82" s="148">
        <v>0.0009195013121346081</v>
      </c>
      <c r="N82" s="148">
        <v>0.0008291772194161242</v>
      </c>
      <c r="O82" s="148">
        <v>0.0008023002564576596</v>
      </c>
      <c r="P82" s="148">
        <v>0.0009245666524134923</v>
      </c>
      <c r="Q82" s="148">
        <v>0.0008964520973016174</v>
      </c>
      <c r="R82" s="148">
        <v>0.001079501579977211</v>
      </c>
      <c r="S82" s="148">
        <v>0.0010996578144781815</v>
      </c>
      <c r="T82" s="148" t="s">
        <v>122</v>
      </c>
      <c r="U82" s="148" t="s">
        <v>122</v>
      </c>
      <c r="V82" s="148" t="s">
        <v>122</v>
      </c>
      <c r="W82" s="148" t="s">
        <v>122</v>
      </c>
      <c r="X82" s="148" t="s">
        <v>122</v>
      </c>
      <c r="Y82" s="148" t="s">
        <v>122</v>
      </c>
      <c r="Z82" s="148" t="s">
        <v>122</v>
      </c>
      <c r="AA82" s="148" t="s">
        <v>122</v>
      </c>
      <c r="AB82" s="148" t="s">
        <v>122</v>
      </c>
    </row>
    <row r="83" spans="2:28" ht="12">
      <c r="B83" s="145" t="s">
        <v>117</v>
      </c>
      <c r="C83" s="148">
        <v>90.11832347056914</v>
      </c>
      <c r="D83" s="148">
        <v>90.47797450152886</v>
      </c>
      <c r="E83" s="148">
        <v>91.90605764608688</v>
      </c>
      <c r="F83" s="148">
        <v>92.2104575375608</v>
      </c>
      <c r="G83" s="148">
        <v>92.41810176318505</v>
      </c>
      <c r="H83" s="148">
        <v>93.4316011485295</v>
      </c>
      <c r="I83" s="148">
        <v>93.35093003066316</v>
      </c>
      <c r="J83" s="148">
        <v>93.75840870727075</v>
      </c>
      <c r="K83" s="148">
        <v>93.52892671885655</v>
      </c>
      <c r="L83" s="148">
        <v>93.68653712114453</v>
      </c>
      <c r="M83" s="148">
        <v>93.23243325710787</v>
      </c>
      <c r="N83" s="148">
        <v>93.71699327092736</v>
      </c>
      <c r="O83" s="148">
        <v>93.26721002508883</v>
      </c>
      <c r="P83" s="148">
        <v>92.36230257920931</v>
      </c>
      <c r="Q83" s="148">
        <v>93.15750230202049</v>
      </c>
      <c r="R83" s="148">
        <v>92.86670649696673</v>
      </c>
      <c r="S83" s="148">
        <v>92.47162781420963</v>
      </c>
      <c r="T83" s="148">
        <v>88.42550020889755</v>
      </c>
      <c r="U83" s="148">
        <v>92.47199754669106</v>
      </c>
      <c r="V83" s="148">
        <v>91.62478844109269</v>
      </c>
      <c r="W83" s="148">
        <v>92.4011952348099</v>
      </c>
      <c r="X83" s="148">
        <v>92.36095215166152</v>
      </c>
      <c r="Y83" s="148">
        <v>90.15115850961</v>
      </c>
      <c r="Z83" s="148">
        <v>92.88342548094018</v>
      </c>
      <c r="AA83" s="148">
        <v>93.2167526023748</v>
      </c>
      <c r="AB83" s="148">
        <v>91.37533883003306</v>
      </c>
    </row>
    <row r="84" spans="2:28" ht="12">
      <c r="B84" s="144" t="s">
        <v>143</v>
      </c>
      <c r="C84" s="148">
        <v>2.145745751131179</v>
      </c>
      <c r="D84" s="148">
        <v>2.235537292558514</v>
      </c>
      <c r="E84" s="148">
        <v>2.442868395787864</v>
      </c>
      <c r="F84" s="148">
        <v>2.5851270978150516</v>
      </c>
      <c r="G84" s="148">
        <v>3.3902038492422237</v>
      </c>
      <c r="H84" s="148">
        <v>3.5511456843500655</v>
      </c>
      <c r="I84" s="148">
        <v>3.701558348683415</v>
      </c>
      <c r="J84" s="148">
        <v>3.4768399805958223</v>
      </c>
      <c r="K84" s="148">
        <v>4.003160905056659</v>
      </c>
      <c r="L84" s="148">
        <v>4.683745516817271</v>
      </c>
      <c r="M84" s="148">
        <v>5.08586461002502</v>
      </c>
      <c r="N84" s="148">
        <v>5.171355872002027</v>
      </c>
      <c r="O84" s="148">
        <v>5.079662005923672</v>
      </c>
      <c r="P84" s="148">
        <v>6.042875129577435</v>
      </c>
      <c r="Q84" s="148">
        <v>5.11982654775936</v>
      </c>
      <c r="R84" s="148">
        <v>4.4923473886496925</v>
      </c>
      <c r="S84" s="148">
        <v>4.141688411990657</v>
      </c>
      <c r="T84" s="148">
        <v>6.6700586315077075</v>
      </c>
      <c r="U84" s="148">
        <v>4.16687303160438</v>
      </c>
      <c r="V84" s="148">
        <v>4.843152872042371</v>
      </c>
      <c r="W84" s="148">
        <v>4.251581145886872</v>
      </c>
      <c r="X84" s="148">
        <v>4.369377429123837</v>
      </c>
      <c r="Y84" s="148">
        <v>5.991769960053877</v>
      </c>
      <c r="Z84" s="148">
        <v>4.157964160590449</v>
      </c>
      <c r="AA84" s="148">
        <v>3.3570324027435343</v>
      </c>
      <c r="AB84" s="148">
        <v>3.8599880073055646</v>
      </c>
    </row>
    <row r="85" spans="2:28" ht="12">
      <c r="B85" s="144" t="s">
        <v>119</v>
      </c>
      <c r="C85" s="148">
        <v>3.2258809404277113</v>
      </c>
      <c r="D85" s="148">
        <v>3.137020737852327</v>
      </c>
      <c r="E85" s="148">
        <v>3.4771151724793614</v>
      </c>
      <c r="F85" s="148">
        <v>3.2104616301212876</v>
      </c>
      <c r="G85" s="148">
        <v>3.8993680991309168</v>
      </c>
      <c r="H85" s="148">
        <v>3.7568677062970455</v>
      </c>
      <c r="I85" s="148">
        <v>3.7893682380304177</v>
      </c>
      <c r="J85" s="148">
        <v>3.827714901488757</v>
      </c>
      <c r="K85" s="148">
        <v>4.27583621521667</v>
      </c>
      <c r="L85" s="148">
        <v>4.729224451881753</v>
      </c>
      <c r="M85" s="148">
        <v>5.046063108459257</v>
      </c>
      <c r="N85" s="148">
        <v>4.613806811710349</v>
      </c>
      <c r="O85" s="148">
        <v>4.575928529872981</v>
      </c>
      <c r="P85" s="148">
        <v>5.097011661126025</v>
      </c>
      <c r="Q85" s="148">
        <v>4.466935946108218</v>
      </c>
      <c r="R85" s="148">
        <v>4.604997566899172</v>
      </c>
      <c r="S85" s="148">
        <v>4.758032170240608</v>
      </c>
      <c r="T85" s="148">
        <v>7.18412003050403</v>
      </c>
      <c r="U85" s="148">
        <v>4.556717143257911</v>
      </c>
      <c r="V85" s="148">
        <v>4.940256771456562</v>
      </c>
      <c r="W85" s="148">
        <v>4.590392762532447</v>
      </c>
      <c r="X85" s="148">
        <v>4.546323787632697</v>
      </c>
      <c r="Y85" s="148">
        <v>6.0054765154060465</v>
      </c>
      <c r="Z85" s="148">
        <v>4.345830993076554</v>
      </c>
      <c r="AA85" s="148">
        <v>3.9219571544981795</v>
      </c>
      <c r="AB85" s="148">
        <v>4.815847351957864</v>
      </c>
    </row>
    <row r="86" spans="2:28" ht="12">
      <c r="B86" s="146" t="s">
        <v>148</v>
      </c>
      <c r="C86" s="149">
        <v>100.00000000000001</v>
      </c>
      <c r="D86" s="149">
        <v>100.00000000000001</v>
      </c>
      <c r="E86" s="149">
        <v>100</v>
      </c>
      <c r="F86" s="149">
        <v>100</v>
      </c>
      <c r="G86" s="149">
        <v>100</v>
      </c>
      <c r="H86" s="149">
        <v>100</v>
      </c>
      <c r="I86" s="149">
        <v>100</v>
      </c>
      <c r="J86" s="149">
        <v>100</v>
      </c>
      <c r="K86" s="149">
        <v>100</v>
      </c>
      <c r="L86" s="149">
        <v>99.99999999999999</v>
      </c>
      <c r="M86" s="149">
        <v>100.00000000000001</v>
      </c>
      <c r="N86" s="149">
        <v>100.00000000000001</v>
      </c>
      <c r="O86" s="149">
        <v>99.99999999999999</v>
      </c>
      <c r="P86" s="149">
        <v>100</v>
      </c>
      <c r="Q86" s="149">
        <v>99.99999999999999</v>
      </c>
      <c r="R86" s="149">
        <v>100</v>
      </c>
      <c r="S86" s="149">
        <v>100</v>
      </c>
      <c r="T86" s="149">
        <v>99.99999999999999</v>
      </c>
      <c r="U86" s="149">
        <v>100</v>
      </c>
      <c r="V86" s="149">
        <v>100.00000000000001</v>
      </c>
      <c r="W86" s="149">
        <v>100.00000000000001</v>
      </c>
      <c r="X86" s="149">
        <v>100</v>
      </c>
      <c r="Y86" s="149">
        <v>100</v>
      </c>
      <c r="Z86" s="149">
        <v>100</v>
      </c>
      <c r="AA86" s="149">
        <v>100</v>
      </c>
      <c r="AB86" s="149">
        <v>99.99999999999999</v>
      </c>
    </row>
    <row r="87" spans="2:28" ht="12">
      <c r="B87" s="147" t="s">
        <v>149</v>
      </c>
      <c r="C87" s="149">
        <v>102.14574575113117</v>
      </c>
      <c r="D87" s="149">
        <v>102.23553729255852</v>
      </c>
      <c r="E87" s="149">
        <v>102.44286839578787</v>
      </c>
      <c r="F87" s="149">
        <v>102.58512709781506</v>
      </c>
      <c r="G87" s="149">
        <v>103.39020384924223</v>
      </c>
      <c r="H87" s="149">
        <v>103.55114568435006</v>
      </c>
      <c r="I87" s="149">
        <v>103.70155834868342</v>
      </c>
      <c r="J87" s="149">
        <v>103.47683998059581</v>
      </c>
      <c r="K87" s="149">
        <v>104.00316090505666</v>
      </c>
      <c r="L87" s="149">
        <v>104.68374551681727</v>
      </c>
      <c r="M87" s="149">
        <v>105.08586461002503</v>
      </c>
      <c r="N87" s="149">
        <v>105.17135587200204</v>
      </c>
      <c r="O87" s="149">
        <v>105.07966200592365</v>
      </c>
      <c r="P87" s="149">
        <v>106.04287512957744</v>
      </c>
      <c r="Q87" s="149">
        <v>105.11982654775936</v>
      </c>
      <c r="R87" s="149">
        <v>104.49234738864969</v>
      </c>
      <c r="S87" s="149">
        <v>104.14168841199066</v>
      </c>
      <c r="T87" s="149">
        <v>106.67005863150771</v>
      </c>
      <c r="U87" s="149">
        <v>104.16687303160438</v>
      </c>
      <c r="V87" s="149">
        <v>104.84315287204237</v>
      </c>
      <c r="W87" s="149">
        <v>104.25158114588689</v>
      </c>
      <c r="X87" s="149">
        <v>104.36937742912384</v>
      </c>
      <c r="Y87" s="149">
        <v>105.99176996005387</v>
      </c>
      <c r="Z87" s="149">
        <v>104.15796416059045</v>
      </c>
      <c r="AA87" s="149">
        <v>103.35703240274354</v>
      </c>
      <c r="AB87" s="149">
        <v>103.85998800730555</v>
      </c>
    </row>
  </sheetData>
  <sheetProtection/>
  <mergeCells count="7">
    <mergeCell ref="B69:AB69"/>
    <mergeCell ref="B63:AB63"/>
    <mergeCell ref="B64:AB64"/>
    <mergeCell ref="B65:AB65"/>
    <mergeCell ref="B66:AB66"/>
    <mergeCell ref="B67:AB67"/>
    <mergeCell ref="B68:AB68"/>
  </mergeCells>
  <dataValidations count="1">
    <dataValidation allowBlank="1" showInputMessage="1" showErrorMessage="1" sqref="IO63283:IV65536 C63283:C65536"/>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AC18"/>
  <sheetViews>
    <sheetView zoomScalePageLayoutView="0" workbookViewId="0" topLeftCell="A1">
      <selection activeCell="B1" sqref="B1"/>
    </sheetView>
  </sheetViews>
  <sheetFormatPr defaultColWidth="9.140625" defaultRowHeight="12.75"/>
  <cols>
    <col min="1" max="1" width="2.421875" style="0" customWidth="1"/>
    <col min="2" max="2" width="34.00390625" style="0" customWidth="1"/>
    <col min="29" max="29" width="5.7109375" style="0" customWidth="1"/>
  </cols>
  <sheetData>
    <row r="1" spans="2:28" s="74" customFormat="1" ht="18">
      <c r="B1" s="75" t="s">
        <v>164</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9" ht="12.75">
      <c r="B3" s="120" t="s">
        <v>152</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c r="AC3" s="150"/>
    </row>
    <row r="4" spans="2:29" ht="12.75">
      <c r="B4" s="151" t="s">
        <v>153</v>
      </c>
      <c r="C4" s="152" t="s">
        <v>122</v>
      </c>
      <c r="D4" s="152" t="s">
        <v>122</v>
      </c>
      <c r="E4" s="152" t="s">
        <v>122</v>
      </c>
      <c r="F4" s="152" t="s">
        <v>122</v>
      </c>
      <c r="G4" s="152" t="s">
        <v>122</v>
      </c>
      <c r="H4" s="153">
        <v>4.5878579887128</v>
      </c>
      <c r="I4" s="153">
        <v>5.184712422321301</v>
      </c>
      <c r="J4" s="153">
        <v>5.9997172550292</v>
      </c>
      <c r="K4" s="153">
        <v>7.484338275328552</v>
      </c>
      <c r="L4" s="153">
        <v>8.571356632545957</v>
      </c>
      <c r="M4" s="153">
        <v>10.462985884046411</v>
      </c>
      <c r="N4" s="153">
        <v>12.851337968571663</v>
      </c>
      <c r="O4" s="153">
        <v>16.89279260003869</v>
      </c>
      <c r="P4" s="153">
        <v>23.66943449015024</v>
      </c>
      <c r="Q4" s="153">
        <v>31.07424508959118</v>
      </c>
      <c r="R4" s="153">
        <v>42.15215221202881</v>
      </c>
      <c r="S4" s="153">
        <v>54.701982269481796</v>
      </c>
      <c r="T4" s="153">
        <v>69.80859663306941</v>
      </c>
      <c r="U4" s="153">
        <v>84.67477649195476</v>
      </c>
      <c r="V4" s="153">
        <v>93.24893369259564</v>
      </c>
      <c r="W4" s="153">
        <v>113.42816288449646</v>
      </c>
      <c r="X4" s="153">
        <v>119.53782043225496</v>
      </c>
      <c r="Y4" s="153">
        <v>128.84676356696735</v>
      </c>
      <c r="Z4" s="153">
        <v>137.5610722690604</v>
      </c>
      <c r="AA4" s="153">
        <v>151.37006069524932</v>
      </c>
      <c r="AB4" s="153">
        <v>179.43751328838252</v>
      </c>
      <c r="AC4" s="150"/>
    </row>
    <row r="5" spans="2:29" ht="12.75">
      <c r="B5" s="151" t="s">
        <v>154</v>
      </c>
      <c r="C5" s="152" t="s">
        <v>122</v>
      </c>
      <c r="D5" s="152" t="s">
        <v>122</v>
      </c>
      <c r="E5" s="152" t="s">
        <v>122</v>
      </c>
      <c r="F5" s="152" t="s">
        <v>122</v>
      </c>
      <c r="G5" s="152" t="s">
        <v>122</v>
      </c>
      <c r="H5" s="152" t="s">
        <v>122</v>
      </c>
      <c r="I5" s="152" t="s">
        <v>122</v>
      </c>
      <c r="J5" s="152" t="s">
        <v>122</v>
      </c>
      <c r="K5" s="152" t="s">
        <v>122</v>
      </c>
      <c r="L5" s="152" t="s">
        <v>122</v>
      </c>
      <c r="M5" s="152" t="s">
        <v>122</v>
      </c>
      <c r="N5" s="152" t="s">
        <v>122</v>
      </c>
      <c r="O5" s="152" t="s">
        <v>122</v>
      </c>
      <c r="P5" s="152" t="s">
        <v>122</v>
      </c>
      <c r="Q5" s="152" t="s">
        <v>122</v>
      </c>
      <c r="R5" s="152" t="s">
        <v>122</v>
      </c>
      <c r="S5" s="154">
        <v>0.0230568</v>
      </c>
      <c r="T5" s="154">
        <v>0.0230568</v>
      </c>
      <c r="U5" s="154">
        <v>0.028821000000000003</v>
      </c>
      <c r="V5" s="154">
        <v>0.028821000000000003</v>
      </c>
      <c r="W5" s="154">
        <v>0.0403494</v>
      </c>
      <c r="X5" s="154">
        <v>0.0403494</v>
      </c>
      <c r="Y5" s="154">
        <v>0.0403494</v>
      </c>
      <c r="Z5" s="154">
        <v>0.0403494</v>
      </c>
      <c r="AA5" s="154">
        <v>0.0403494</v>
      </c>
      <c r="AB5" s="154">
        <v>0.0403494</v>
      </c>
      <c r="AC5" s="150"/>
    </row>
    <row r="6" spans="2:29" ht="12.75">
      <c r="B6" s="151" t="s">
        <v>123</v>
      </c>
      <c r="C6" s="152" t="s">
        <v>122</v>
      </c>
      <c r="D6" s="152" t="s">
        <v>122</v>
      </c>
      <c r="E6" s="152" t="s">
        <v>122</v>
      </c>
      <c r="F6" s="152" t="s">
        <v>122</v>
      </c>
      <c r="G6" s="152" t="s">
        <v>122</v>
      </c>
      <c r="H6" s="152" t="s">
        <v>122</v>
      </c>
      <c r="I6" s="152" t="s">
        <v>122</v>
      </c>
      <c r="J6" s="152" t="s">
        <v>122</v>
      </c>
      <c r="K6" s="152" t="s">
        <v>122</v>
      </c>
      <c r="L6" s="152" t="s">
        <v>122</v>
      </c>
      <c r="M6" s="152" t="s">
        <v>122</v>
      </c>
      <c r="N6" s="152" t="s">
        <v>122</v>
      </c>
      <c r="O6" s="152" t="s">
        <v>122</v>
      </c>
      <c r="P6" s="154">
        <v>0.0071136</v>
      </c>
      <c r="Q6" s="154">
        <v>0.0071136</v>
      </c>
      <c r="R6" s="154">
        <v>0.0569088</v>
      </c>
      <c r="S6" s="154">
        <v>0.3301896</v>
      </c>
      <c r="T6" s="154">
        <v>0.42978000000000005</v>
      </c>
      <c r="U6" s="154">
        <v>0.5175144</v>
      </c>
      <c r="V6" s="154">
        <v>0.560196</v>
      </c>
      <c r="W6" s="154">
        <v>0.6796452000000001</v>
      </c>
      <c r="X6" s="154">
        <v>0.71396832</v>
      </c>
      <c r="Y6" s="154">
        <v>0.7709865600000001</v>
      </c>
      <c r="Z6" s="154">
        <v>0.9700488000000002</v>
      </c>
      <c r="AA6" s="154">
        <v>1.0574886239999999</v>
      </c>
      <c r="AB6" s="154">
        <v>1.0574886239999999</v>
      </c>
      <c r="AC6" s="150"/>
    </row>
    <row r="7" spans="2:29" ht="12.75">
      <c r="B7" s="155" t="s">
        <v>155</v>
      </c>
      <c r="C7" s="156" t="s">
        <v>122</v>
      </c>
      <c r="D7" s="156" t="s">
        <v>122</v>
      </c>
      <c r="E7" s="156" t="s">
        <v>122</v>
      </c>
      <c r="F7" s="156" t="s">
        <v>122</v>
      </c>
      <c r="G7" s="156" t="s">
        <v>122</v>
      </c>
      <c r="H7" s="157">
        <f aca="true" t="shared" si="0" ref="H7:AB7">SUM(H4:H6)</f>
        <v>4.5878579887128</v>
      </c>
      <c r="I7" s="157">
        <f t="shared" si="0"/>
        <v>5.184712422321301</v>
      </c>
      <c r="J7" s="157">
        <f t="shared" si="0"/>
        <v>5.9997172550292</v>
      </c>
      <c r="K7" s="157">
        <f t="shared" si="0"/>
        <v>7.484338275328552</v>
      </c>
      <c r="L7" s="157">
        <f t="shared" si="0"/>
        <v>8.571356632545957</v>
      </c>
      <c r="M7" s="157">
        <f t="shared" si="0"/>
        <v>10.462985884046411</v>
      </c>
      <c r="N7" s="157">
        <f t="shared" si="0"/>
        <v>12.851337968571663</v>
      </c>
      <c r="O7" s="157">
        <f t="shared" si="0"/>
        <v>16.89279260003869</v>
      </c>
      <c r="P7" s="157">
        <f t="shared" si="0"/>
        <v>23.67654809015024</v>
      </c>
      <c r="Q7" s="157">
        <f t="shared" si="0"/>
        <v>31.08135868959118</v>
      </c>
      <c r="R7" s="157">
        <f t="shared" si="0"/>
        <v>42.20906101202881</v>
      </c>
      <c r="S7" s="157">
        <f t="shared" si="0"/>
        <v>55.05522866948179</v>
      </c>
      <c r="T7" s="157">
        <f t="shared" si="0"/>
        <v>70.26143343306941</v>
      </c>
      <c r="U7" s="157">
        <f t="shared" si="0"/>
        <v>85.22111189195475</v>
      </c>
      <c r="V7" s="157">
        <f t="shared" si="0"/>
        <v>93.83795069259564</v>
      </c>
      <c r="W7" s="157">
        <f t="shared" si="0"/>
        <v>114.14815748449645</v>
      </c>
      <c r="X7" s="157">
        <f t="shared" si="0"/>
        <v>120.29213815225496</v>
      </c>
      <c r="Y7" s="157">
        <f t="shared" si="0"/>
        <v>129.65809952696736</v>
      </c>
      <c r="Z7" s="157">
        <f t="shared" si="0"/>
        <v>138.5714704690604</v>
      </c>
      <c r="AA7" s="157">
        <f t="shared" si="0"/>
        <v>152.46789871924932</v>
      </c>
      <c r="AB7" s="157">
        <f t="shared" si="0"/>
        <v>180.53535131238252</v>
      </c>
      <c r="AC7" s="150"/>
    </row>
    <row r="9" spans="2:28" ht="12.75">
      <c r="B9" s="120" t="s">
        <v>156</v>
      </c>
      <c r="C9" s="121">
        <v>1990</v>
      </c>
      <c r="D9" s="121">
        <v>1991</v>
      </c>
      <c r="E9" s="121">
        <v>1992</v>
      </c>
      <c r="F9" s="121">
        <v>1993</v>
      </c>
      <c r="G9" s="121">
        <v>1994</v>
      </c>
      <c r="H9" s="121">
        <v>1995</v>
      </c>
      <c r="I9" s="121">
        <v>1996</v>
      </c>
      <c r="J9" s="121">
        <v>1997</v>
      </c>
      <c r="K9" s="121">
        <v>1998</v>
      </c>
      <c r="L9" s="121">
        <v>1999</v>
      </c>
      <c r="M9" s="121">
        <v>2000</v>
      </c>
      <c r="N9" s="121">
        <v>2001</v>
      </c>
      <c r="O9" s="121">
        <v>2002</v>
      </c>
      <c r="P9" s="121">
        <v>2003</v>
      </c>
      <c r="Q9" s="121">
        <v>2004</v>
      </c>
      <c r="R9" s="121">
        <v>2005</v>
      </c>
      <c r="S9" s="121">
        <v>2006</v>
      </c>
      <c r="T9" s="121">
        <v>2007</v>
      </c>
      <c r="U9" s="121">
        <v>2008</v>
      </c>
      <c r="V9" s="121">
        <v>2009</v>
      </c>
      <c r="W9" s="121">
        <v>2010</v>
      </c>
      <c r="X9" s="121">
        <v>2011</v>
      </c>
      <c r="Y9" s="121">
        <v>2012</v>
      </c>
      <c r="Z9" s="121">
        <v>2013</v>
      </c>
      <c r="AA9" s="121">
        <v>2014</v>
      </c>
      <c r="AB9" s="121">
        <v>2015</v>
      </c>
    </row>
    <row r="10" spans="2:28" ht="12.75">
      <c r="B10" s="158" t="s">
        <v>157</v>
      </c>
      <c r="C10" s="159" t="s">
        <v>122</v>
      </c>
      <c r="D10" s="159" t="s">
        <v>122</v>
      </c>
      <c r="E10" s="159" t="s">
        <v>122</v>
      </c>
      <c r="F10" s="159" t="s">
        <v>122</v>
      </c>
      <c r="G10" s="159" t="s">
        <v>122</v>
      </c>
      <c r="H10" s="160">
        <v>4.587857988712799</v>
      </c>
      <c r="I10" s="160">
        <v>5.184712422321301</v>
      </c>
      <c r="J10" s="160">
        <v>5.9997172550292</v>
      </c>
      <c r="K10" s="160">
        <v>7.484338275328552</v>
      </c>
      <c r="L10" s="160">
        <v>8.571356632545957</v>
      </c>
      <c r="M10" s="160">
        <v>10.462985884046407</v>
      </c>
      <c r="N10" s="160">
        <v>12.85133796857166</v>
      </c>
      <c r="O10" s="160">
        <v>16.89279260003869</v>
      </c>
      <c r="P10" s="160">
        <v>23.669434490150238</v>
      </c>
      <c r="Q10" s="160">
        <v>31.07424508959119</v>
      </c>
      <c r="R10" s="160">
        <v>42.152152212028824</v>
      </c>
      <c r="S10" s="160">
        <v>54.701982269481796</v>
      </c>
      <c r="T10" s="160">
        <v>69.80859663306941</v>
      </c>
      <c r="U10" s="160">
        <v>84.67477649195476</v>
      </c>
      <c r="V10" s="160">
        <v>93.24893369259566</v>
      </c>
      <c r="W10" s="160">
        <v>113.42816288449644</v>
      </c>
      <c r="X10" s="160">
        <v>119.53782043225495</v>
      </c>
      <c r="Y10" s="160">
        <v>128.84676356696738</v>
      </c>
      <c r="Z10" s="160">
        <v>137.5610722690604</v>
      </c>
      <c r="AA10" s="160">
        <v>151.37006069524932</v>
      </c>
      <c r="AB10" s="160">
        <v>179.43751328838252</v>
      </c>
    </row>
    <row r="11" spans="2:28" ht="12.75">
      <c r="B11" s="161" t="s">
        <v>158</v>
      </c>
      <c r="C11" s="162" t="s">
        <v>122</v>
      </c>
      <c r="D11" s="162" t="s">
        <v>122</v>
      </c>
      <c r="E11" s="162" t="s">
        <v>122</v>
      </c>
      <c r="F11" s="162" t="s">
        <v>122</v>
      </c>
      <c r="G11" s="162" t="s">
        <v>122</v>
      </c>
      <c r="H11" s="163">
        <v>4.311549809422799</v>
      </c>
      <c r="I11" s="163">
        <v>4.4983159175988</v>
      </c>
      <c r="J11" s="163">
        <v>4.7702881369692</v>
      </c>
      <c r="K11" s="163">
        <v>5.621505469939552</v>
      </c>
      <c r="L11" s="163">
        <v>5.966814051506457</v>
      </c>
      <c r="M11" s="163">
        <v>6.274285124874909</v>
      </c>
      <c r="N11" s="163">
        <v>6.879036893777161</v>
      </c>
      <c r="O11" s="163">
        <v>7.467241250401688</v>
      </c>
      <c r="P11" s="163">
        <v>8.576998342002739</v>
      </c>
      <c r="Q11" s="163">
        <v>9.897261506072182</v>
      </c>
      <c r="R11" s="163">
        <v>10.921293386426326</v>
      </c>
      <c r="S11" s="163">
        <v>12.0838913184303</v>
      </c>
      <c r="T11" s="163">
        <v>15.180094457129918</v>
      </c>
      <c r="U11" s="163">
        <v>18.972290152966742</v>
      </c>
      <c r="V11" s="163">
        <v>20.388194844424653</v>
      </c>
      <c r="W11" s="163">
        <v>33.649834177951455</v>
      </c>
      <c r="X11" s="163">
        <v>34.560671485440956</v>
      </c>
      <c r="Y11" s="163">
        <v>38.79146467911586</v>
      </c>
      <c r="Z11" s="163">
        <v>44.048638082404395</v>
      </c>
      <c r="AA11" s="163">
        <v>54.326798182169824</v>
      </c>
      <c r="AB11" s="163">
        <v>77.36040265329571</v>
      </c>
    </row>
    <row r="12" spans="2:28" ht="12.75">
      <c r="B12" s="161" t="s">
        <v>159</v>
      </c>
      <c r="C12" s="162" t="s">
        <v>122</v>
      </c>
      <c r="D12" s="162" t="s">
        <v>122</v>
      </c>
      <c r="E12" s="162" t="s">
        <v>122</v>
      </c>
      <c r="F12" s="162" t="s">
        <v>122</v>
      </c>
      <c r="G12" s="162" t="s">
        <v>122</v>
      </c>
      <c r="H12" s="163">
        <v>0.27630817929</v>
      </c>
      <c r="I12" s="163">
        <v>0.6863965047225</v>
      </c>
      <c r="J12" s="163">
        <v>1.22942911806</v>
      </c>
      <c r="K12" s="163">
        <v>1.8628328053889995</v>
      </c>
      <c r="L12" s="163">
        <v>2.6045425810394995</v>
      </c>
      <c r="M12" s="163">
        <v>4.188700759171499</v>
      </c>
      <c r="N12" s="163">
        <v>5.972301074794499</v>
      </c>
      <c r="O12" s="163">
        <v>9.425551349636999</v>
      </c>
      <c r="P12" s="163">
        <v>15.092371497847498</v>
      </c>
      <c r="Q12" s="163">
        <v>21.17677464621901</v>
      </c>
      <c r="R12" s="163">
        <v>31.230466733902496</v>
      </c>
      <c r="S12" s="163">
        <v>42.6149128618515</v>
      </c>
      <c r="T12" s="163">
        <v>54.6209249491395</v>
      </c>
      <c r="U12" s="163">
        <v>65.69242673586301</v>
      </c>
      <c r="V12" s="163">
        <v>72.844040972691</v>
      </c>
      <c r="W12" s="163">
        <v>79.752845690415</v>
      </c>
      <c r="X12" s="163">
        <v>84.93044576814899</v>
      </c>
      <c r="Y12" s="163">
        <v>89.98447534077151</v>
      </c>
      <c r="Z12" s="163">
        <v>93.42538939596601</v>
      </c>
      <c r="AA12" s="163">
        <v>96.95160858285449</v>
      </c>
      <c r="AB12" s="163">
        <v>101.8750664370168</v>
      </c>
    </row>
    <row r="13" spans="2:28" ht="12.75">
      <c r="B13" s="161" t="s">
        <v>160</v>
      </c>
      <c r="C13" s="162" t="s">
        <v>122</v>
      </c>
      <c r="D13" s="162" t="s">
        <v>122</v>
      </c>
      <c r="E13" s="162" t="s">
        <v>122</v>
      </c>
      <c r="F13" s="162" t="s">
        <v>122</v>
      </c>
      <c r="G13" s="162" t="s">
        <v>122</v>
      </c>
      <c r="H13" s="162" t="s">
        <v>122</v>
      </c>
      <c r="I13" s="162" t="s">
        <v>122</v>
      </c>
      <c r="J13" s="162" t="s">
        <v>122</v>
      </c>
      <c r="K13" s="162" t="s">
        <v>122</v>
      </c>
      <c r="L13" s="162" t="s">
        <v>122</v>
      </c>
      <c r="M13" s="162" t="s">
        <v>122</v>
      </c>
      <c r="N13" s="162" t="s">
        <v>122</v>
      </c>
      <c r="O13" s="162" t="s">
        <v>122</v>
      </c>
      <c r="P13" s="163">
        <v>6.46503E-05</v>
      </c>
      <c r="Q13" s="163">
        <v>0.00020893730000000002</v>
      </c>
      <c r="R13" s="163">
        <v>0.0003920917</v>
      </c>
      <c r="S13" s="163">
        <v>0.0031780892000000003</v>
      </c>
      <c r="T13" s="163">
        <v>0.0075772268000000005</v>
      </c>
      <c r="U13" s="163">
        <v>0.010059603125</v>
      </c>
      <c r="V13" s="163">
        <v>0.01669787548</v>
      </c>
      <c r="W13" s="163">
        <v>0.025483016130000005</v>
      </c>
      <c r="X13" s="163">
        <v>0.046703178665000004</v>
      </c>
      <c r="Y13" s="163">
        <v>0.07082354708000001</v>
      </c>
      <c r="Z13" s="163">
        <v>0.08704479069</v>
      </c>
      <c r="AA13" s="163">
        <v>0.091653930225</v>
      </c>
      <c r="AB13" s="163">
        <v>0.20204419807000001</v>
      </c>
    </row>
    <row r="15" spans="2:28" ht="12.75">
      <c r="B15" s="120" t="s">
        <v>156</v>
      </c>
      <c r="C15" s="121">
        <v>1990</v>
      </c>
      <c r="D15" s="121">
        <v>1991</v>
      </c>
      <c r="E15" s="121">
        <v>1992</v>
      </c>
      <c r="F15" s="121">
        <v>1993</v>
      </c>
      <c r="G15" s="121">
        <v>1994</v>
      </c>
      <c r="H15" s="121">
        <v>1995</v>
      </c>
      <c r="I15" s="121">
        <v>1996</v>
      </c>
      <c r="J15" s="121">
        <v>1997</v>
      </c>
      <c r="K15" s="121">
        <v>1998</v>
      </c>
      <c r="L15" s="121">
        <v>1999</v>
      </c>
      <c r="M15" s="121">
        <v>2000</v>
      </c>
      <c r="N15" s="121">
        <v>2001</v>
      </c>
      <c r="O15" s="121">
        <v>2002</v>
      </c>
      <c r="P15" s="121">
        <v>2003</v>
      </c>
      <c r="Q15" s="121">
        <v>2004</v>
      </c>
      <c r="R15" s="121">
        <v>2005</v>
      </c>
      <c r="S15" s="121">
        <v>2006</v>
      </c>
      <c r="T15" s="121">
        <v>2007</v>
      </c>
      <c r="U15" s="121">
        <v>2008</v>
      </c>
      <c r="V15" s="121">
        <v>2009</v>
      </c>
      <c r="W15" s="121">
        <v>2010</v>
      </c>
      <c r="X15" s="121">
        <v>2011</v>
      </c>
      <c r="Y15" s="121">
        <v>2012</v>
      </c>
      <c r="Z15" s="121">
        <v>2013</v>
      </c>
      <c r="AA15" s="121">
        <v>2014</v>
      </c>
      <c r="AB15" s="121">
        <v>2015</v>
      </c>
    </row>
    <row r="16" spans="2:28" ht="12.75">
      <c r="B16" s="164" t="s">
        <v>161</v>
      </c>
      <c r="C16" s="159" t="s">
        <v>122</v>
      </c>
      <c r="D16" s="159" t="s">
        <v>122</v>
      </c>
      <c r="E16" s="159" t="s">
        <v>122</v>
      </c>
      <c r="F16" s="159" t="s">
        <v>122</v>
      </c>
      <c r="G16" s="159" t="s">
        <v>122</v>
      </c>
      <c r="H16" s="159" t="s">
        <v>122</v>
      </c>
      <c r="I16" s="159" t="s">
        <v>122</v>
      </c>
      <c r="J16" s="159" t="s">
        <v>122</v>
      </c>
      <c r="K16" s="159" t="s">
        <v>122</v>
      </c>
      <c r="L16" s="159" t="s">
        <v>122</v>
      </c>
      <c r="M16" s="159" t="s">
        <v>122</v>
      </c>
      <c r="N16" s="159" t="s">
        <v>122</v>
      </c>
      <c r="O16" s="159" t="s">
        <v>122</v>
      </c>
      <c r="P16" s="165">
        <v>0.0071136</v>
      </c>
      <c r="Q16" s="165">
        <v>0.0071136</v>
      </c>
      <c r="R16" s="165">
        <v>0.0569088</v>
      </c>
      <c r="S16" s="165">
        <v>0.3532464</v>
      </c>
      <c r="T16" s="165">
        <v>0.45283680000000004</v>
      </c>
      <c r="U16" s="165">
        <v>0.5463354</v>
      </c>
      <c r="V16" s="165">
        <v>0.589017</v>
      </c>
      <c r="W16" s="165">
        <v>0.7199946</v>
      </c>
      <c r="X16" s="165">
        <v>0.75431772</v>
      </c>
      <c r="Y16" s="165">
        <v>0.8113359600000001</v>
      </c>
      <c r="Z16" s="165">
        <v>1.0103982000000002</v>
      </c>
      <c r="AA16" s="165">
        <v>1.0978380239999999</v>
      </c>
      <c r="AB16" s="165">
        <v>1.0978380239999999</v>
      </c>
    </row>
    <row r="17" spans="2:28" ht="12.75">
      <c r="B17" s="161" t="s">
        <v>162</v>
      </c>
      <c r="C17" s="162" t="s">
        <v>122</v>
      </c>
      <c r="D17" s="162" t="s">
        <v>122</v>
      </c>
      <c r="E17" s="162" t="s">
        <v>122</v>
      </c>
      <c r="F17" s="162" t="s">
        <v>122</v>
      </c>
      <c r="G17" s="162" t="s">
        <v>122</v>
      </c>
      <c r="H17" s="162" t="s">
        <v>122</v>
      </c>
      <c r="I17" s="162" t="s">
        <v>122</v>
      </c>
      <c r="J17" s="162" t="s">
        <v>122</v>
      </c>
      <c r="K17" s="162" t="s">
        <v>122</v>
      </c>
      <c r="L17" s="162" t="s">
        <v>122</v>
      </c>
      <c r="M17" s="162" t="s">
        <v>122</v>
      </c>
      <c r="N17" s="162" t="s">
        <v>122</v>
      </c>
      <c r="O17" s="162" t="s">
        <v>122</v>
      </c>
      <c r="P17" s="162" t="s">
        <v>122</v>
      </c>
      <c r="Q17" s="162" t="s">
        <v>122</v>
      </c>
      <c r="R17" s="162" t="s">
        <v>122</v>
      </c>
      <c r="S17" s="154">
        <v>0.0230568</v>
      </c>
      <c r="T17" s="154">
        <v>0.0230568</v>
      </c>
      <c r="U17" s="154">
        <v>0.028821000000000003</v>
      </c>
      <c r="V17" s="154">
        <v>0.028821000000000003</v>
      </c>
      <c r="W17" s="154">
        <v>0.0403494</v>
      </c>
      <c r="X17" s="154">
        <v>0.0403494</v>
      </c>
      <c r="Y17" s="154">
        <v>0.0403494</v>
      </c>
      <c r="Z17" s="154">
        <v>0.0403494</v>
      </c>
      <c r="AA17" s="154">
        <v>0.0403494</v>
      </c>
      <c r="AB17" s="154">
        <v>0.0403494</v>
      </c>
    </row>
    <row r="18" spans="2:28" ht="12.75">
      <c r="B18" s="161" t="s">
        <v>163</v>
      </c>
      <c r="C18" s="162" t="s">
        <v>122</v>
      </c>
      <c r="D18" s="162" t="s">
        <v>122</v>
      </c>
      <c r="E18" s="162" t="s">
        <v>122</v>
      </c>
      <c r="F18" s="162" t="s">
        <v>122</v>
      </c>
      <c r="G18" s="162" t="s">
        <v>122</v>
      </c>
      <c r="H18" s="162" t="s">
        <v>122</v>
      </c>
      <c r="I18" s="162" t="s">
        <v>122</v>
      </c>
      <c r="J18" s="162" t="s">
        <v>122</v>
      </c>
      <c r="K18" s="162" t="s">
        <v>122</v>
      </c>
      <c r="L18" s="162" t="s">
        <v>122</v>
      </c>
      <c r="M18" s="162" t="s">
        <v>122</v>
      </c>
      <c r="N18" s="162" t="s">
        <v>122</v>
      </c>
      <c r="O18" s="162" t="s">
        <v>122</v>
      </c>
      <c r="P18" s="154">
        <v>0.0071136</v>
      </c>
      <c r="Q18" s="154">
        <v>0.0071136</v>
      </c>
      <c r="R18" s="154">
        <v>0.0569088</v>
      </c>
      <c r="S18" s="154">
        <v>0.3301896</v>
      </c>
      <c r="T18" s="154">
        <v>0.42978000000000005</v>
      </c>
      <c r="U18" s="154">
        <v>0.5175144</v>
      </c>
      <c r="V18" s="154">
        <v>0.560196</v>
      </c>
      <c r="W18" s="154">
        <v>0.6796452000000001</v>
      </c>
      <c r="X18" s="154">
        <v>0.71396832</v>
      </c>
      <c r="Y18" s="154">
        <v>0.7709865600000001</v>
      </c>
      <c r="Z18" s="154">
        <v>0.9700488000000002</v>
      </c>
      <c r="AA18" s="154">
        <v>1.0574886239999999</v>
      </c>
      <c r="AB18" s="154">
        <v>1.0574886239999999</v>
      </c>
    </row>
  </sheetData>
  <sheetProtection/>
  <dataValidations count="1">
    <dataValidation allowBlank="1" showInputMessage="1" showErrorMessage="1" sqref="B3:AB3 B9:AB9 P17:R17 C16:O18 C10:G13 H13:O13 B15:AB15"/>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AC81"/>
  <sheetViews>
    <sheetView zoomScalePageLayoutView="0" workbookViewId="0" topLeftCell="A1">
      <selection activeCell="B1" sqref="B1"/>
    </sheetView>
  </sheetViews>
  <sheetFormatPr defaultColWidth="8.00390625" defaultRowHeight="12.75"/>
  <cols>
    <col min="1" max="1" width="1.7109375" style="74" customWidth="1"/>
    <col min="2" max="2" width="35.7109375" style="74" customWidth="1"/>
    <col min="3" max="28" width="7.14062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5">
      <c r="B1" s="75" t="s">
        <v>167</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2:28" ht="12">
      <c r="B4" s="122" t="s">
        <v>49</v>
      </c>
      <c r="C4" s="123">
        <v>133.36386783999998</v>
      </c>
      <c r="D4" s="124">
        <v>120.79943730800001</v>
      </c>
      <c r="E4" s="124">
        <v>76.31097665000001</v>
      </c>
      <c r="F4" s="124">
        <v>60.70323306296542</v>
      </c>
      <c r="G4" s="124">
        <v>56.83778811260149</v>
      </c>
      <c r="H4" s="124">
        <v>48.082431996149936</v>
      </c>
      <c r="I4" s="124">
        <v>45.938523986128914</v>
      </c>
      <c r="J4" s="124">
        <v>42.27687527670963</v>
      </c>
      <c r="K4" s="124">
        <v>35.324022164483104</v>
      </c>
      <c r="L4" s="124">
        <v>25.6212791763488</v>
      </c>
      <c r="M4" s="124">
        <v>23.9680277989184</v>
      </c>
      <c r="N4" s="124">
        <v>26.280800766888536</v>
      </c>
      <c r="O4" s="124">
        <v>27.44534215020332</v>
      </c>
      <c r="P4" s="124">
        <v>29.788591581553323</v>
      </c>
      <c r="Q4" s="124">
        <v>31.739699737928245</v>
      </c>
      <c r="R4" s="124">
        <v>32.706292601108885</v>
      </c>
      <c r="S4" s="124">
        <v>30.669193204268673</v>
      </c>
      <c r="T4" s="124">
        <v>32.523901683280926</v>
      </c>
      <c r="U4" s="124">
        <v>34.84684643612023</v>
      </c>
      <c r="V4" s="124">
        <v>36.128787409492844</v>
      </c>
      <c r="W4" s="124">
        <v>39.05092772596565</v>
      </c>
      <c r="X4" s="124">
        <v>39.48297529692976</v>
      </c>
      <c r="Y4" s="124">
        <v>36.76276647410981</v>
      </c>
      <c r="Z4" s="124">
        <v>35.57887253020253</v>
      </c>
      <c r="AA4" s="124">
        <v>39.403755354409434</v>
      </c>
      <c r="AB4" s="124">
        <v>41.40659977401505</v>
      </c>
    </row>
    <row r="5" spans="2:28" ht="12">
      <c r="B5" s="125" t="s">
        <v>50</v>
      </c>
      <c r="C5" s="126">
        <v>133.36386783999998</v>
      </c>
      <c r="D5" s="127">
        <v>120.79943730800001</v>
      </c>
      <c r="E5" s="127">
        <v>76.31097665000001</v>
      </c>
      <c r="F5" s="127">
        <v>60.70323306296542</v>
      </c>
      <c r="G5" s="127">
        <v>56.83778811260149</v>
      </c>
      <c r="H5" s="127">
        <v>48.082431996149936</v>
      </c>
      <c r="I5" s="127">
        <v>45.938523986128914</v>
      </c>
      <c r="J5" s="127">
        <v>42.27687527670963</v>
      </c>
      <c r="K5" s="127">
        <v>35.324022164483104</v>
      </c>
      <c r="L5" s="127">
        <v>25.6212791763488</v>
      </c>
      <c r="M5" s="127">
        <v>23.9680277989184</v>
      </c>
      <c r="N5" s="127">
        <v>26.280800766888536</v>
      </c>
      <c r="O5" s="127">
        <v>27.44534215020332</v>
      </c>
      <c r="P5" s="127">
        <v>29.788591581553323</v>
      </c>
      <c r="Q5" s="127">
        <v>31.739699737928245</v>
      </c>
      <c r="R5" s="127">
        <v>32.706292601108885</v>
      </c>
      <c r="S5" s="127">
        <v>30.669193204268673</v>
      </c>
      <c r="T5" s="127">
        <v>32.523901683280926</v>
      </c>
      <c r="U5" s="127">
        <v>34.84684643612023</v>
      </c>
      <c r="V5" s="127">
        <v>36.128787409492844</v>
      </c>
      <c r="W5" s="127">
        <v>39.05092772596565</v>
      </c>
      <c r="X5" s="127">
        <v>39.48297529692976</v>
      </c>
      <c r="Y5" s="127">
        <v>36.76276647410981</v>
      </c>
      <c r="Z5" s="127">
        <v>35.57887253020253</v>
      </c>
      <c r="AA5" s="127">
        <v>39.403755354409434</v>
      </c>
      <c r="AB5" s="127">
        <v>41.40659977401505</v>
      </c>
    </row>
    <row r="6" spans="2:28" ht="12">
      <c r="B6" s="128" t="s">
        <v>51</v>
      </c>
      <c r="C6" s="126">
        <v>54.30558236</v>
      </c>
      <c r="D6" s="127">
        <v>48.84734400000001</v>
      </c>
      <c r="E6" s="127">
        <v>36.678408000000005</v>
      </c>
      <c r="F6" s="127">
        <v>30.186350000000004</v>
      </c>
      <c r="G6" s="127">
        <v>28.471037250000002</v>
      </c>
      <c r="H6" s="127">
        <v>19.4094464</v>
      </c>
      <c r="I6" s="127">
        <v>20.070417300000003</v>
      </c>
      <c r="J6" s="127">
        <v>15.320751399999997</v>
      </c>
      <c r="K6" s="127">
        <v>13.156520374</v>
      </c>
      <c r="L6" s="127">
        <v>9.7715515</v>
      </c>
      <c r="M6" s="127">
        <v>8.4378332</v>
      </c>
      <c r="N6" s="127">
        <v>9.8425362</v>
      </c>
      <c r="O6" s="127">
        <v>7.8618375</v>
      </c>
      <c r="P6" s="127">
        <v>8.1426385</v>
      </c>
      <c r="Q6" s="127">
        <v>8.3336495</v>
      </c>
      <c r="R6" s="127">
        <v>8.6603959</v>
      </c>
      <c r="S6" s="127">
        <v>6.688626899999999</v>
      </c>
      <c r="T6" s="127">
        <v>7.753370299999999</v>
      </c>
      <c r="U6" s="127">
        <v>8.977885588984616</v>
      </c>
      <c r="V6" s="127">
        <v>12.218405323199999</v>
      </c>
      <c r="W6" s="127">
        <v>12.557140286400001</v>
      </c>
      <c r="X6" s="127">
        <v>11.4061055528</v>
      </c>
      <c r="Y6" s="127">
        <v>11.4154423448</v>
      </c>
      <c r="Z6" s="127">
        <v>9.1042004752</v>
      </c>
      <c r="AA6" s="127">
        <v>10.998012427199999</v>
      </c>
      <c r="AB6" s="127">
        <v>11.2793537848</v>
      </c>
    </row>
    <row r="7" spans="2:28" ht="12">
      <c r="B7" s="128" t="s">
        <v>52</v>
      </c>
      <c r="C7" s="126">
        <v>5.915886</v>
      </c>
      <c r="D7" s="127">
        <v>4.6858949999999995</v>
      </c>
      <c r="E7" s="127">
        <v>2.687939</v>
      </c>
      <c r="F7" s="127">
        <v>1.5266259361369436</v>
      </c>
      <c r="G7" s="127">
        <v>2.233306753738702</v>
      </c>
      <c r="H7" s="127">
        <v>1.2541258518294451</v>
      </c>
      <c r="I7" s="127">
        <v>1.021845801153667</v>
      </c>
      <c r="J7" s="127">
        <v>1.6209123342650442</v>
      </c>
      <c r="K7" s="127">
        <v>1.507549724237428</v>
      </c>
      <c r="L7" s="127">
        <v>1.3246002897605285</v>
      </c>
      <c r="M7" s="127">
        <v>1.4419233096963016</v>
      </c>
      <c r="N7" s="127">
        <v>1.674982205730241</v>
      </c>
      <c r="O7" s="127">
        <v>1.1589435034566404</v>
      </c>
      <c r="P7" s="127">
        <v>1.2245594575629442</v>
      </c>
      <c r="Q7" s="127">
        <v>1.2717933560847143</v>
      </c>
      <c r="R7" s="127">
        <v>1.6266400841573156</v>
      </c>
      <c r="S7" s="127">
        <v>1.7956433469428115</v>
      </c>
      <c r="T7" s="127">
        <v>2.227773964686828</v>
      </c>
      <c r="U7" s="127">
        <v>2.5415917121408422</v>
      </c>
      <c r="V7" s="127">
        <v>1.4245336593000253</v>
      </c>
      <c r="W7" s="127">
        <v>1.5073684288846865</v>
      </c>
      <c r="X7" s="127">
        <v>1.6749147335179042</v>
      </c>
      <c r="Y7" s="127">
        <v>1.572929204926235</v>
      </c>
      <c r="Z7" s="127">
        <v>1.6912877998126161</v>
      </c>
      <c r="AA7" s="127">
        <v>1.6512905829788112</v>
      </c>
      <c r="AB7" s="127">
        <v>1.9039510655427543</v>
      </c>
    </row>
    <row r="8" spans="2:28" ht="12">
      <c r="B8" s="128" t="s">
        <v>53</v>
      </c>
      <c r="C8" s="126">
        <v>43.34736299999999</v>
      </c>
      <c r="D8" s="127">
        <v>44.70838840799999</v>
      </c>
      <c r="E8" s="127">
        <v>21.92152065</v>
      </c>
      <c r="F8" s="127">
        <v>16.538562350828467</v>
      </c>
      <c r="G8" s="127">
        <v>14.306484140862777</v>
      </c>
      <c r="H8" s="127">
        <v>14.115389984320489</v>
      </c>
      <c r="I8" s="127">
        <v>13.580182604975239</v>
      </c>
      <c r="J8" s="127">
        <v>14.026198798444591</v>
      </c>
      <c r="K8" s="127">
        <v>12.090853474245671</v>
      </c>
      <c r="L8" s="127">
        <v>8.035055552188274</v>
      </c>
      <c r="M8" s="127">
        <v>8.974411885222093</v>
      </c>
      <c r="N8" s="127">
        <v>9.769478072358293</v>
      </c>
      <c r="O8" s="127">
        <v>12.524858906746681</v>
      </c>
      <c r="P8" s="127">
        <v>14.497000851990379</v>
      </c>
      <c r="Q8" s="127">
        <v>16.43411229784353</v>
      </c>
      <c r="R8" s="127">
        <v>17.113410746551573</v>
      </c>
      <c r="S8" s="127">
        <v>16.812753129325863</v>
      </c>
      <c r="T8" s="127">
        <v>17.9824314425941</v>
      </c>
      <c r="U8" s="127">
        <v>18.86203295899477</v>
      </c>
      <c r="V8" s="127">
        <v>18.30531742699282</v>
      </c>
      <c r="W8" s="127">
        <v>20.422482826680962</v>
      </c>
      <c r="X8" s="127">
        <v>21.54083069561186</v>
      </c>
      <c r="Y8" s="127">
        <v>19.05013815838358</v>
      </c>
      <c r="Z8" s="127">
        <v>20.12148928507691</v>
      </c>
      <c r="AA8" s="127">
        <v>20.77830524630962</v>
      </c>
      <c r="AB8" s="127">
        <v>21.999204859672304</v>
      </c>
    </row>
    <row r="9" spans="2:28" ht="12">
      <c r="B9" s="128" t="s">
        <v>54</v>
      </c>
      <c r="C9" s="126">
        <v>28.912895679999995</v>
      </c>
      <c r="D9" s="127">
        <v>21.9130619</v>
      </c>
      <c r="E9" s="127">
        <v>14.581362599999999</v>
      </c>
      <c r="F9" s="127">
        <v>11.935380000000002</v>
      </c>
      <c r="G9" s="127">
        <v>11.48586</v>
      </c>
      <c r="H9" s="127">
        <v>12.83084</v>
      </c>
      <c r="I9" s="127">
        <v>10.834144</v>
      </c>
      <c r="J9" s="127">
        <v>10.930588</v>
      </c>
      <c r="K9" s="127">
        <v>8.233232000000001</v>
      </c>
      <c r="L9" s="127">
        <v>6.220992</v>
      </c>
      <c r="M9" s="127">
        <v>4.968938</v>
      </c>
      <c r="N9" s="127">
        <v>4.800364</v>
      </c>
      <c r="O9" s="127">
        <v>5.6853620000000005</v>
      </c>
      <c r="P9" s="127">
        <v>5.782234411999999</v>
      </c>
      <c r="Q9" s="127">
        <v>5.479687</v>
      </c>
      <c r="R9" s="127">
        <v>5.0943858</v>
      </c>
      <c r="S9" s="127">
        <v>5.0877855</v>
      </c>
      <c r="T9" s="127">
        <v>4.1757812</v>
      </c>
      <c r="U9" s="127">
        <v>4.104653600000001</v>
      </c>
      <c r="V9" s="127">
        <v>4.1212287000000005</v>
      </c>
      <c r="W9" s="127">
        <v>4.4650288</v>
      </c>
      <c r="X9" s="127">
        <v>4.7682915</v>
      </c>
      <c r="Y9" s="127">
        <v>4.677699200000001</v>
      </c>
      <c r="Z9" s="127">
        <v>4.6348336</v>
      </c>
      <c r="AA9" s="127">
        <v>5.9605006000000005</v>
      </c>
      <c r="AB9" s="127">
        <v>6.2096988</v>
      </c>
    </row>
    <row r="10" spans="2:28" ht="12">
      <c r="B10" s="128" t="s">
        <v>55</v>
      </c>
      <c r="C10" s="126">
        <v>0.8821408</v>
      </c>
      <c r="D10" s="127">
        <v>0.644748</v>
      </c>
      <c r="E10" s="127">
        <v>0.44174640000000004</v>
      </c>
      <c r="F10" s="127">
        <v>0.516314776</v>
      </c>
      <c r="G10" s="127">
        <v>0.34109996800000003</v>
      </c>
      <c r="H10" s="127">
        <v>0.47262976</v>
      </c>
      <c r="I10" s="127">
        <v>0.43193428</v>
      </c>
      <c r="J10" s="127">
        <v>0.37842474400000004</v>
      </c>
      <c r="K10" s="127">
        <v>0.335866592</v>
      </c>
      <c r="L10" s="127">
        <v>0.2690798344</v>
      </c>
      <c r="M10" s="127">
        <v>0.144921404</v>
      </c>
      <c r="N10" s="127">
        <v>0.19344028880000003</v>
      </c>
      <c r="O10" s="127">
        <v>0.21434024000000002</v>
      </c>
      <c r="P10" s="127">
        <v>0.14215835999999998</v>
      </c>
      <c r="Q10" s="127">
        <v>0.220457584</v>
      </c>
      <c r="R10" s="127">
        <v>0.21146007039999998</v>
      </c>
      <c r="S10" s="127">
        <v>0.28438432799999996</v>
      </c>
      <c r="T10" s="127">
        <v>0.384544776</v>
      </c>
      <c r="U10" s="127">
        <v>0.36068257600000003</v>
      </c>
      <c r="V10" s="127">
        <v>0.0593023</v>
      </c>
      <c r="W10" s="127">
        <v>0.09890738399999999</v>
      </c>
      <c r="X10" s="127">
        <v>0.092832815</v>
      </c>
      <c r="Y10" s="127">
        <v>0.04655756600000001</v>
      </c>
      <c r="Z10" s="127">
        <v>0.027061370113000003</v>
      </c>
      <c r="AA10" s="127">
        <v>0.015646497920999997</v>
      </c>
      <c r="AB10" s="127">
        <v>0.014391264</v>
      </c>
    </row>
    <row r="11" spans="2:28" ht="12">
      <c r="B11" s="125" t="s">
        <v>56</v>
      </c>
      <c r="C11" s="126">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row>
    <row r="12" spans="2:28" ht="12">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2:28" ht="12">
      <c r="B13" s="128" t="s">
        <v>58</v>
      </c>
      <c r="C13" s="126">
        <v>0</v>
      </c>
      <c r="D13" s="127">
        <v>0</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row>
    <row r="14" spans="2:28" ht="12">
      <c r="B14" s="129" t="s">
        <v>126</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row>
    <row r="15" spans="2:28" ht="12">
      <c r="B15" s="130" t="s">
        <v>60</v>
      </c>
      <c r="C15" s="123">
        <v>3.6574853762176</v>
      </c>
      <c r="D15" s="124">
        <v>3.3691076930627</v>
      </c>
      <c r="E15" s="124">
        <v>1.7973761869999998</v>
      </c>
      <c r="F15" s="124">
        <v>1.7063846089999999</v>
      </c>
      <c r="G15" s="124">
        <v>1.343492224</v>
      </c>
      <c r="H15" s="124">
        <v>1.1438209160000001</v>
      </c>
      <c r="I15" s="124">
        <v>0.9966620796</v>
      </c>
      <c r="J15" s="124">
        <v>1.2064924162000001</v>
      </c>
      <c r="K15" s="124">
        <v>1.0595222089</v>
      </c>
      <c r="L15" s="124">
        <v>0.9451624800248009</v>
      </c>
      <c r="M15" s="124">
        <v>1.0685857118071518</v>
      </c>
      <c r="N15" s="124">
        <v>1.0293780664786552</v>
      </c>
      <c r="O15" s="124">
        <v>1.1727862890244825</v>
      </c>
      <c r="P15" s="124">
        <v>1.2110008563548502</v>
      </c>
      <c r="Q15" s="124">
        <v>1.3599009986916872</v>
      </c>
      <c r="R15" s="124">
        <v>1.637645145171153</v>
      </c>
      <c r="S15" s="124">
        <v>1.78606462576737</v>
      </c>
      <c r="T15" s="124">
        <v>2.333069753117334</v>
      </c>
      <c r="U15" s="124">
        <v>2.5296812333595877</v>
      </c>
      <c r="V15" s="124">
        <v>1.2534566371255922</v>
      </c>
      <c r="W15" s="124">
        <v>1.3392031628743304</v>
      </c>
      <c r="X15" s="124">
        <v>1.6013129151633447</v>
      </c>
      <c r="Y15" s="124">
        <v>1.5105787780176736</v>
      </c>
      <c r="Z15" s="124">
        <v>1.7172008827293113</v>
      </c>
      <c r="AA15" s="124">
        <v>1.719993976844367</v>
      </c>
      <c r="AB15" s="124">
        <v>1.650276747562178</v>
      </c>
    </row>
    <row r="16" spans="2:28" ht="12">
      <c r="B16" s="129" t="s">
        <v>61</v>
      </c>
      <c r="C16" s="126">
        <v>3.5018395182176</v>
      </c>
      <c r="D16" s="126">
        <v>3.2327997282627003</v>
      </c>
      <c r="E16" s="126">
        <v>1.6704827869999999</v>
      </c>
      <c r="F16" s="126">
        <v>1.583838409</v>
      </c>
      <c r="G16" s="126">
        <v>1.229230024</v>
      </c>
      <c r="H16" s="126">
        <v>1.0299290460000001</v>
      </c>
      <c r="I16" s="126">
        <v>0.8767798496</v>
      </c>
      <c r="J16" s="126">
        <v>1.076538585</v>
      </c>
      <c r="K16" s="126">
        <v>0.9466538121</v>
      </c>
      <c r="L16" s="126">
        <v>0.8204613718</v>
      </c>
      <c r="M16" s="126">
        <v>0.928622869</v>
      </c>
      <c r="N16" s="126">
        <v>0.8809173002881677</v>
      </c>
      <c r="O16" s="126">
        <v>1.090347827357806</v>
      </c>
      <c r="P16" s="126">
        <v>1.0777638037242887</v>
      </c>
      <c r="Q16" s="126">
        <v>1.2047082515412828</v>
      </c>
      <c r="R16" s="126">
        <v>1.4801922041203528</v>
      </c>
      <c r="S16" s="126">
        <v>1.6749319633245698</v>
      </c>
      <c r="T16" s="126">
        <v>2.183708535603734</v>
      </c>
      <c r="U16" s="126">
        <v>2.398416991398788</v>
      </c>
      <c r="V16" s="126">
        <v>1.1818514002467921</v>
      </c>
      <c r="W16" s="126">
        <v>1.2872463100775302</v>
      </c>
      <c r="X16" s="126">
        <v>1.5377422901433446</v>
      </c>
      <c r="Y16" s="126">
        <v>1.4504105757320738</v>
      </c>
      <c r="Z16" s="126">
        <v>1.6760082906141112</v>
      </c>
      <c r="AA16" s="126">
        <v>1.6572853078246736</v>
      </c>
      <c r="AB16" s="126">
        <v>1.581513090881757</v>
      </c>
    </row>
    <row r="17" spans="2:28" ht="12">
      <c r="B17" s="129" t="s">
        <v>62</v>
      </c>
      <c r="C17" s="126" t="s">
        <v>122</v>
      </c>
      <c r="D17" s="127" t="s">
        <v>122</v>
      </c>
      <c r="E17" s="127" t="s">
        <v>122</v>
      </c>
      <c r="F17" s="127" t="s">
        <v>122</v>
      </c>
      <c r="G17" s="127" t="s">
        <v>122</v>
      </c>
      <c r="H17" s="127" t="s">
        <v>122</v>
      </c>
      <c r="I17" s="127" t="s">
        <v>122</v>
      </c>
      <c r="J17" s="127" t="s">
        <v>122</v>
      </c>
      <c r="K17" s="127" t="s">
        <v>122</v>
      </c>
      <c r="L17" s="127" t="s">
        <v>122</v>
      </c>
      <c r="M17" s="127" t="s">
        <v>122</v>
      </c>
      <c r="N17" s="127" t="s">
        <v>122</v>
      </c>
      <c r="O17" s="127" t="s">
        <v>122</v>
      </c>
      <c r="P17" s="127" t="s">
        <v>122</v>
      </c>
      <c r="Q17" s="127" t="s">
        <v>122</v>
      </c>
      <c r="R17" s="127" t="s">
        <v>122</v>
      </c>
      <c r="S17" s="127" t="s">
        <v>122</v>
      </c>
      <c r="T17" s="127" t="s">
        <v>122</v>
      </c>
      <c r="U17" s="127" t="s">
        <v>122</v>
      </c>
      <c r="V17" s="127" t="s">
        <v>122</v>
      </c>
      <c r="W17" s="127" t="s">
        <v>122</v>
      </c>
      <c r="X17" s="127" t="s">
        <v>122</v>
      </c>
      <c r="Y17" s="127" t="s">
        <v>122</v>
      </c>
      <c r="Z17" s="127" t="s">
        <v>122</v>
      </c>
      <c r="AA17" s="127" t="s">
        <v>122</v>
      </c>
      <c r="AB17" s="127" t="s">
        <v>122</v>
      </c>
    </row>
    <row r="18" spans="2:28" ht="12">
      <c r="B18" s="129" t="s">
        <v>63</v>
      </c>
      <c r="C18" s="126">
        <v>0.092547</v>
      </c>
      <c r="D18" s="127">
        <v>0.0803088</v>
      </c>
      <c r="E18" s="127">
        <v>0.07795060000000001</v>
      </c>
      <c r="F18" s="127">
        <v>0.07940140000000001</v>
      </c>
      <c r="G18" s="127">
        <v>0.08238619999999999</v>
      </c>
      <c r="H18" s="127">
        <v>0.08538387</v>
      </c>
      <c r="I18" s="127">
        <v>0.08698286999999999</v>
      </c>
      <c r="J18" s="127">
        <v>0.10538515</v>
      </c>
      <c r="K18" s="127">
        <v>0.09335560000000001</v>
      </c>
      <c r="L18" s="127">
        <v>0.10348871000000001</v>
      </c>
      <c r="M18" s="127">
        <v>0.11805261</v>
      </c>
      <c r="N18" s="127">
        <v>0.12572729000000002</v>
      </c>
      <c r="O18" s="127">
        <v>0.06672275999999999</v>
      </c>
      <c r="P18" s="127">
        <v>0.11527457263056147</v>
      </c>
      <c r="Q18" s="127">
        <v>0.13180209915040433</v>
      </c>
      <c r="R18" s="127">
        <v>0.13641601896000002</v>
      </c>
      <c r="S18" s="127">
        <v>0.08788069667000001</v>
      </c>
      <c r="T18" s="127">
        <v>0.12560798575</v>
      </c>
      <c r="U18" s="127">
        <v>0.11519336348</v>
      </c>
      <c r="V18" s="127">
        <v>0.05548245781</v>
      </c>
      <c r="W18" s="127">
        <v>0.031510811799999996</v>
      </c>
      <c r="X18" s="127">
        <v>0.04178846269000001</v>
      </c>
      <c r="Y18" s="127">
        <v>0.04127629688</v>
      </c>
      <c r="Z18" s="127">
        <v>0.0248524289</v>
      </c>
      <c r="AA18" s="127">
        <v>0.04487350016809364</v>
      </c>
      <c r="AB18" s="127">
        <v>0.05601286219082098</v>
      </c>
    </row>
    <row r="19" spans="2:28" ht="12" customHeight="1">
      <c r="B19" s="131" t="s">
        <v>64</v>
      </c>
      <c r="C19" s="126">
        <v>0.04344285800000001</v>
      </c>
      <c r="D19" s="127">
        <v>0.0361271648</v>
      </c>
      <c r="E19" s="127">
        <v>0.030366800000000003</v>
      </c>
      <c r="F19" s="127">
        <v>0.0241368</v>
      </c>
      <c r="G19" s="127">
        <v>0.014596</v>
      </c>
      <c r="H19" s="127">
        <v>0.013172</v>
      </c>
      <c r="I19" s="127">
        <v>0.01194736</v>
      </c>
      <c r="J19" s="127">
        <v>0.0040486812</v>
      </c>
      <c r="K19" s="127">
        <v>0.0032868768000000005</v>
      </c>
      <c r="L19" s="127">
        <v>0.002353438224800883</v>
      </c>
      <c r="M19" s="127">
        <v>0.0019043128071517309</v>
      </c>
      <c r="N19" s="127">
        <v>0.0023841161904873</v>
      </c>
      <c r="O19" s="127">
        <v>0.002086101666676388</v>
      </c>
      <c r="P19" s="127">
        <v>0.00257032</v>
      </c>
      <c r="Q19" s="127">
        <v>0.008163080000000001</v>
      </c>
      <c r="R19" s="127">
        <v>0.0076565860908</v>
      </c>
      <c r="S19" s="127">
        <v>0.012385221772800001</v>
      </c>
      <c r="T19" s="127">
        <v>0.0130078797636</v>
      </c>
      <c r="U19" s="127">
        <v>0.007452910480800001</v>
      </c>
      <c r="V19" s="127">
        <v>0.0055867310688</v>
      </c>
      <c r="W19" s="127">
        <v>0.0069220649968000005</v>
      </c>
      <c r="X19" s="127">
        <v>0.00782532233</v>
      </c>
      <c r="Y19" s="127">
        <v>0.0088355934056</v>
      </c>
      <c r="Z19" s="127">
        <v>0.0088408592152</v>
      </c>
      <c r="AA19" s="127">
        <v>0.0128192168516</v>
      </c>
      <c r="AB19" s="127">
        <v>0.0089150664896</v>
      </c>
    </row>
    <row r="20" spans="2:28" ht="12">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2:28" ht="12">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2:28" ht="12">
      <c r="B22" s="131" t="s">
        <v>67</v>
      </c>
      <c r="C22" s="126">
        <v>0.019656</v>
      </c>
      <c r="D22" s="127">
        <v>0.019872</v>
      </c>
      <c r="E22" s="127">
        <v>0.018576000000000002</v>
      </c>
      <c r="F22" s="127">
        <v>0.019008</v>
      </c>
      <c r="G22" s="127">
        <v>0.01728</v>
      </c>
      <c r="H22" s="127">
        <v>0.015336</v>
      </c>
      <c r="I22" s="127">
        <v>0.020952</v>
      </c>
      <c r="J22" s="127">
        <v>0.02052</v>
      </c>
      <c r="K22" s="127">
        <v>0.016225919999999998</v>
      </c>
      <c r="L22" s="127">
        <v>0.01885896</v>
      </c>
      <c r="M22" s="127">
        <v>0.02000592</v>
      </c>
      <c r="N22" s="127">
        <v>0.02034936</v>
      </c>
      <c r="O22" s="127">
        <v>0.013629599999999999</v>
      </c>
      <c r="P22" s="127">
        <v>0.015392160000000002</v>
      </c>
      <c r="Q22" s="127">
        <v>0.015227568</v>
      </c>
      <c r="R22" s="127">
        <v>0.013380336000000001</v>
      </c>
      <c r="S22" s="127">
        <v>0.010866744</v>
      </c>
      <c r="T22" s="127">
        <v>0.010745352</v>
      </c>
      <c r="U22" s="127">
        <v>0.008617968</v>
      </c>
      <c r="V22" s="127">
        <v>0.010536048</v>
      </c>
      <c r="W22" s="127">
        <v>0.013523976</v>
      </c>
      <c r="X22" s="127">
        <v>0.01395684</v>
      </c>
      <c r="Y22" s="127">
        <v>0.010056312000000001</v>
      </c>
      <c r="Z22" s="127">
        <v>0.007499304000000001</v>
      </c>
      <c r="AA22" s="127">
        <v>0.005015952000000001</v>
      </c>
      <c r="AB22" s="127">
        <v>0.003835728</v>
      </c>
    </row>
    <row r="23" spans="2:28" ht="12">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2:28" ht="12">
      <c r="B24" s="132" t="s">
        <v>70</v>
      </c>
      <c r="C24" s="123" t="s">
        <v>122</v>
      </c>
      <c r="D24" s="123" t="s">
        <v>122</v>
      </c>
      <c r="E24" s="123" t="s">
        <v>122</v>
      </c>
      <c r="F24" s="123" t="s">
        <v>122</v>
      </c>
      <c r="G24" s="123" t="s">
        <v>122</v>
      </c>
      <c r="H24" s="123" t="s">
        <v>122</v>
      </c>
      <c r="I24" s="123" t="s">
        <v>122</v>
      </c>
      <c r="J24" s="123" t="s">
        <v>122</v>
      </c>
      <c r="K24" s="123" t="s">
        <v>122</v>
      </c>
      <c r="L24" s="123" t="s">
        <v>122</v>
      </c>
      <c r="M24" s="123" t="s">
        <v>122</v>
      </c>
      <c r="N24" s="123" t="s">
        <v>122</v>
      </c>
      <c r="O24" s="123" t="s">
        <v>122</v>
      </c>
      <c r="P24" s="123" t="s">
        <v>122</v>
      </c>
      <c r="Q24" s="123" t="s">
        <v>122</v>
      </c>
      <c r="R24" s="123" t="s">
        <v>122</v>
      </c>
      <c r="S24" s="123" t="s">
        <v>122</v>
      </c>
      <c r="T24" s="123" t="s">
        <v>122</v>
      </c>
      <c r="U24" s="123" t="s">
        <v>122</v>
      </c>
      <c r="V24" s="123" t="s">
        <v>122</v>
      </c>
      <c r="W24" s="123" t="s">
        <v>122</v>
      </c>
      <c r="X24" s="123" t="s">
        <v>122</v>
      </c>
      <c r="Y24" s="123" t="s">
        <v>122</v>
      </c>
      <c r="Z24" s="123" t="s">
        <v>122</v>
      </c>
      <c r="AA24" s="123" t="s">
        <v>122</v>
      </c>
      <c r="AB24" s="123" t="s">
        <v>122</v>
      </c>
    </row>
    <row r="25" spans="2:28" ht="12">
      <c r="B25" s="125" t="s">
        <v>71</v>
      </c>
      <c r="C25" s="126" t="s">
        <v>122</v>
      </c>
      <c r="D25" s="126" t="s">
        <v>122</v>
      </c>
      <c r="E25" s="126" t="s">
        <v>122</v>
      </c>
      <c r="F25" s="126" t="s">
        <v>122</v>
      </c>
      <c r="G25" s="126" t="s">
        <v>122</v>
      </c>
      <c r="H25" s="126" t="s">
        <v>122</v>
      </c>
      <c r="I25" s="126" t="s">
        <v>122</v>
      </c>
      <c r="J25" s="126" t="s">
        <v>122</v>
      </c>
      <c r="K25" s="126" t="s">
        <v>122</v>
      </c>
      <c r="L25" s="126" t="s">
        <v>122</v>
      </c>
      <c r="M25" s="126" t="s">
        <v>122</v>
      </c>
      <c r="N25" s="126" t="s">
        <v>122</v>
      </c>
      <c r="O25" s="126" t="s">
        <v>122</v>
      </c>
      <c r="P25" s="126" t="s">
        <v>122</v>
      </c>
      <c r="Q25" s="126" t="s">
        <v>122</v>
      </c>
      <c r="R25" s="126" t="s">
        <v>122</v>
      </c>
      <c r="S25" s="126" t="s">
        <v>122</v>
      </c>
      <c r="T25" s="126" t="s">
        <v>122</v>
      </c>
      <c r="U25" s="126" t="s">
        <v>122</v>
      </c>
      <c r="V25" s="126" t="s">
        <v>122</v>
      </c>
      <c r="W25" s="126" t="s">
        <v>122</v>
      </c>
      <c r="X25" s="126" t="s">
        <v>122</v>
      </c>
      <c r="Y25" s="126" t="s">
        <v>122</v>
      </c>
      <c r="Z25" s="126" t="s">
        <v>122</v>
      </c>
      <c r="AA25" s="126" t="s">
        <v>122</v>
      </c>
      <c r="AB25" s="126" t="s">
        <v>122</v>
      </c>
    </row>
    <row r="26" spans="2:28" ht="12">
      <c r="B26" s="125" t="s">
        <v>72</v>
      </c>
      <c r="C26" s="126" t="s">
        <v>122</v>
      </c>
      <c r="D26" s="126" t="s">
        <v>122</v>
      </c>
      <c r="E26" s="126" t="s">
        <v>122</v>
      </c>
      <c r="F26" s="126" t="s">
        <v>122</v>
      </c>
      <c r="G26" s="126" t="s">
        <v>122</v>
      </c>
      <c r="H26" s="126" t="s">
        <v>122</v>
      </c>
      <c r="I26" s="126" t="s">
        <v>122</v>
      </c>
      <c r="J26" s="126" t="s">
        <v>122</v>
      </c>
      <c r="K26" s="126" t="s">
        <v>122</v>
      </c>
      <c r="L26" s="126" t="s">
        <v>122</v>
      </c>
      <c r="M26" s="126" t="s">
        <v>122</v>
      </c>
      <c r="N26" s="126" t="s">
        <v>122</v>
      </c>
      <c r="O26" s="126" t="s">
        <v>122</v>
      </c>
      <c r="P26" s="126" t="s">
        <v>122</v>
      </c>
      <c r="Q26" s="126" t="s">
        <v>122</v>
      </c>
      <c r="R26" s="126" t="s">
        <v>122</v>
      </c>
      <c r="S26" s="126" t="s">
        <v>122</v>
      </c>
      <c r="T26" s="126" t="s">
        <v>122</v>
      </c>
      <c r="U26" s="126" t="s">
        <v>122</v>
      </c>
      <c r="V26" s="126" t="s">
        <v>122</v>
      </c>
      <c r="W26" s="126" t="s">
        <v>122</v>
      </c>
      <c r="X26" s="126" t="s">
        <v>122</v>
      </c>
      <c r="Y26" s="126" t="s">
        <v>122</v>
      </c>
      <c r="Z26" s="126" t="s">
        <v>122</v>
      </c>
      <c r="AA26" s="126" t="s">
        <v>122</v>
      </c>
      <c r="AB26" s="126" t="s">
        <v>122</v>
      </c>
    </row>
    <row r="27" spans="2:28" ht="12">
      <c r="B27" s="125" t="s">
        <v>73</v>
      </c>
      <c r="C27" s="126" t="s">
        <v>122</v>
      </c>
      <c r="D27" s="126" t="s">
        <v>122</v>
      </c>
      <c r="E27" s="126" t="s">
        <v>122</v>
      </c>
      <c r="F27" s="126" t="s">
        <v>122</v>
      </c>
      <c r="G27" s="126" t="s">
        <v>122</v>
      </c>
      <c r="H27" s="126" t="s">
        <v>122</v>
      </c>
      <c r="I27" s="126" t="s">
        <v>122</v>
      </c>
      <c r="J27" s="126" t="s">
        <v>122</v>
      </c>
      <c r="K27" s="126" t="s">
        <v>122</v>
      </c>
      <c r="L27" s="126" t="s">
        <v>122</v>
      </c>
      <c r="M27" s="126" t="s">
        <v>122</v>
      </c>
      <c r="N27" s="126" t="s">
        <v>122</v>
      </c>
      <c r="O27" s="126" t="s">
        <v>122</v>
      </c>
      <c r="P27" s="126" t="s">
        <v>122</v>
      </c>
      <c r="Q27" s="126" t="s">
        <v>122</v>
      </c>
      <c r="R27" s="126" t="s">
        <v>122</v>
      </c>
      <c r="S27" s="126" t="s">
        <v>122</v>
      </c>
      <c r="T27" s="126" t="s">
        <v>122</v>
      </c>
      <c r="U27" s="126" t="s">
        <v>122</v>
      </c>
      <c r="V27" s="126" t="s">
        <v>122</v>
      </c>
      <c r="W27" s="126" t="s">
        <v>122</v>
      </c>
      <c r="X27" s="126" t="s">
        <v>122</v>
      </c>
      <c r="Y27" s="126" t="s">
        <v>122</v>
      </c>
      <c r="Z27" s="126" t="s">
        <v>122</v>
      </c>
      <c r="AA27" s="126" t="s">
        <v>122</v>
      </c>
      <c r="AB27" s="126" t="s">
        <v>122</v>
      </c>
    </row>
    <row r="28" spans="2:28" ht="12" customHeight="1">
      <c r="B28" s="125" t="s">
        <v>74</v>
      </c>
      <c r="C28" s="126" t="s">
        <v>122</v>
      </c>
      <c r="D28" s="126" t="s">
        <v>122</v>
      </c>
      <c r="E28" s="126" t="s">
        <v>122</v>
      </c>
      <c r="F28" s="126" t="s">
        <v>122</v>
      </c>
      <c r="G28" s="126" t="s">
        <v>122</v>
      </c>
      <c r="H28" s="126" t="s">
        <v>122</v>
      </c>
      <c r="I28" s="126" t="s">
        <v>122</v>
      </c>
      <c r="J28" s="126" t="s">
        <v>122</v>
      </c>
      <c r="K28" s="126" t="s">
        <v>122</v>
      </c>
      <c r="L28" s="126" t="s">
        <v>122</v>
      </c>
      <c r="M28" s="126" t="s">
        <v>122</v>
      </c>
      <c r="N28" s="126" t="s">
        <v>122</v>
      </c>
      <c r="O28" s="126" t="s">
        <v>122</v>
      </c>
      <c r="P28" s="126" t="s">
        <v>122</v>
      </c>
      <c r="Q28" s="126" t="s">
        <v>122</v>
      </c>
      <c r="R28" s="126" t="s">
        <v>122</v>
      </c>
      <c r="S28" s="126" t="s">
        <v>122</v>
      </c>
      <c r="T28" s="126" t="s">
        <v>122</v>
      </c>
      <c r="U28" s="126" t="s">
        <v>122</v>
      </c>
      <c r="V28" s="126" t="s">
        <v>122</v>
      </c>
      <c r="W28" s="126" t="s">
        <v>122</v>
      </c>
      <c r="X28" s="126" t="s">
        <v>122</v>
      </c>
      <c r="Y28" s="126" t="s">
        <v>122</v>
      </c>
      <c r="Z28" s="126" t="s">
        <v>122</v>
      </c>
      <c r="AA28" s="126" t="s">
        <v>122</v>
      </c>
      <c r="AB28" s="126" t="s">
        <v>122</v>
      </c>
    </row>
    <row r="29" spans="2:28" ht="12">
      <c r="B29" s="125" t="s">
        <v>75</v>
      </c>
      <c r="C29" s="126" t="s">
        <v>122</v>
      </c>
      <c r="D29" s="126" t="s">
        <v>122</v>
      </c>
      <c r="E29" s="126" t="s">
        <v>122</v>
      </c>
      <c r="F29" s="126" t="s">
        <v>122</v>
      </c>
      <c r="G29" s="126" t="s">
        <v>122</v>
      </c>
      <c r="H29" s="126" t="s">
        <v>122</v>
      </c>
      <c r="I29" s="126" t="s">
        <v>122</v>
      </c>
      <c r="J29" s="126" t="s">
        <v>122</v>
      </c>
      <c r="K29" s="126" t="s">
        <v>122</v>
      </c>
      <c r="L29" s="126" t="s">
        <v>122</v>
      </c>
      <c r="M29" s="126" t="s">
        <v>122</v>
      </c>
      <c r="N29" s="126" t="s">
        <v>122</v>
      </c>
      <c r="O29" s="126" t="s">
        <v>122</v>
      </c>
      <c r="P29" s="126" t="s">
        <v>122</v>
      </c>
      <c r="Q29" s="126" t="s">
        <v>122</v>
      </c>
      <c r="R29" s="126" t="s">
        <v>122</v>
      </c>
      <c r="S29" s="126" t="s">
        <v>122</v>
      </c>
      <c r="T29" s="126" t="s">
        <v>122</v>
      </c>
      <c r="U29" s="126" t="s">
        <v>122</v>
      </c>
      <c r="V29" s="126" t="s">
        <v>122</v>
      </c>
      <c r="W29" s="126" t="s">
        <v>122</v>
      </c>
      <c r="X29" s="126" t="s">
        <v>122</v>
      </c>
      <c r="Y29" s="126" t="s">
        <v>122</v>
      </c>
      <c r="Z29" s="126" t="s">
        <v>122</v>
      </c>
      <c r="AA29" s="126" t="s">
        <v>122</v>
      </c>
      <c r="AB29" s="126" t="s">
        <v>122</v>
      </c>
    </row>
    <row r="30" spans="2:28" ht="12">
      <c r="B30" s="125" t="s">
        <v>76</v>
      </c>
      <c r="C30" s="126" t="s">
        <v>125</v>
      </c>
      <c r="D30" s="126" t="s">
        <v>125</v>
      </c>
      <c r="E30" s="126" t="s">
        <v>125</v>
      </c>
      <c r="F30" s="126" t="s">
        <v>125</v>
      </c>
      <c r="G30" s="126" t="s">
        <v>125</v>
      </c>
      <c r="H30" s="126" t="s">
        <v>125</v>
      </c>
      <c r="I30" s="126" t="s">
        <v>125</v>
      </c>
      <c r="J30" s="126" t="s">
        <v>125</v>
      </c>
      <c r="K30" s="126" t="s">
        <v>125</v>
      </c>
      <c r="L30" s="126" t="s">
        <v>125</v>
      </c>
      <c r="M30" s="126" t="s">
        <v>125</v>
      </c>
      <c r="N30" s="126" t="s">
        <v>125</v>
      </c>
      <c r="O30" s="126" t="s">
        <v>125</v>
      </c>
      <c r="P30" s="126" t="s">
        <v>125</v>
      </c>
      <c r="Q30" s="126" t="s">
        <v>125</v>
      </c>
      <c r="R30" s="126" t="s">
        <v>125</v>
      </c>
      <c r="S30" s="126" t="s">
        <v>125</v>
      </c>
      <c r="T30" s="126" t="s">
        <v>125</v>
      </c>
      <c r="U30" s="126" t="s">
        <v>125</v>
      </c>
      <c r="V30" s="126" t="s">
        <v>125</v>
      </c>
      <c r="W30" s="126" t="s">
        <v>125</v>
      </c>
      <c r="X30" s="126" t="s">
        <v>125</v>
      </c>
      <c r="Y30" s="126" t="s">
        <v>125</v>
      </c>
      <c r="Z30" s="126" t="s">
        <v>125</v>
      </c>
      <c r="AA30" s="126" t="s">
        <v>125</v>
      </c>
      <c r="AB30" s="126" t="s">
        <v>125</v>
      </c>
    </row>
    <row r="31" spans="2:29" ht="12">
      <c r="B31" s="125" t="s">
        <v>77</v>
      </c>
      <c r="C31" s="126" t="s">
        <v>122</v>
      </c>
      <c r="D31" s="126" t="s">
        <v>122</v>
      </c>
      <c r="E31" s="126" t="s">
        <v>122</v>
      </c>
      <c r="F31" s="126" t="s">
        <v>122</v>
      </c>
      <c r="G31" s="126" t="s">
        <v>122</v>
      </c>
      <c r="H31" s="126" t="s">
        <v>122</v>
      </c>
      <c r="I31" s="126" t="s">
        <v>122</v>
      </c>
      <c r="J31" s="126" t="s">
        <v>122</v>
      </c>
      <c r="K31" s="126" t="s">
        <v>122</v>
      </c>
      <c r="L31" s="126" t="s">
        <v>122</v>
      </c>
      <c r="M31" s="126" t="s">
        <v>122</v>
      </c>
      <c r="N31" s="126" t="s">
        <v>122</v>
      </c>
      <c r="O31" s="126" t="s">
        <v>122</v>
      </c>
      <c r="P31" s="126" t="s">
        <v>122</v>
      </c>
      <c r="Q31" s="126" t="s">
        <v>122</v>
      </c>
      <c r="R31" s="126" t="s">
        <v>122</v>
      </c>
      <c r="S31" s="126" t="s">
        <v>122</v>
      </c>
      <c r="T31" s="126" t="s">
        <v>122</v>
      </c>
      <c r="U31" s="126" t="s">
        <v>122</v>
      </c>
      <c r="V31" s="126" t="s">
        <v>122</v>
      </c>
      <c r="W31" s="126" t="s">
        <v>122</v>
      </c>
      <c r="X31" s="126" t="s">
        <v>122</v>
      </c>
      <c r="Y31" s="126" t="s">
        <v>122</v>
      </c>
      <c r="Z31" s="126" t="s">
        <v>122</v>
      </c>
      <c r="AA31" s="126" t="s">
        <v>122</v>
      </c>
      <c r="AB31" s="126" t="s">
        <v>122</v>
      </c>
      <c r="AC31" s="95"/>
    </row>
    <row r="32" spans="2:29" ht="12">
      <c r="B32" s="125" t="s">
        <v>78</v>
      </c>
      <c r="C32" s="126" t="s">
        <v>122</v>
      </c>
      <c r="D32" s="126" t="s">
        <v>122</v>
      </c>
      <c r="E32" s="126" t="s">
        <v>122</v>
      </c>
      <c r="F32" s="126" t="s">
        <v>122</v>
      </c>
      <c r="G32" s="126" t="s">
        <v>122</v>
      </c>
      <c r="H32" s="126" t="s">
        <v>122</v>
      </c>
      <c r="I32" s="126" t="s">
        <v>122</v>
      </c>
      <c r="J32" s="126" t="s">
        <v>122</v>
      </c>
      <c r="K32" s="126" t="s">
        <v>122</v>
      </c>
      <c r="L32" s="126" t="s">
        <v>122</v>
      </c>
      <c r="M32" s="126" t="s">
        <v>122</v>
      </c>
      <c r="N32" s="126" t="s">
        <v>122</v>
      </c>
      <c r="O32" s="126" t="s">
        <v>122</v>
      </c>
      <c r="P32" s="126" t="s">
        <v>122</v>
      </c>
      <c r="Q32" s="126" t="s">
        <v>122</v>
      </c>
      <c r="R32" s="126" t="s">
        <v>122</v>
      </c>
      <c r="S32" s="126" t="s">
        <v>122</v>
      </c>
      <c r="T32" s="126" t="s">
        <v>122</v>
      </c>
      <c r="U32" s="126" t="s">
        <v>122</v>
      </c>
      <c r="V32" s="126" t="s">
        <v>122</v>
      </c>
      <c r="W32" s="126" t="s">
        <v>122</v>
      </c>
      <c r="X32" s="126" t="s">
        <v>122</v>
      </c>
      <c r="Y32" s="126" t="s">
        <v>122</v>
      </c>
      <c r="Z32" s="126" t="s">
        <v>122</v>
      </c>
      <c r="AA32" s="126" t="s">
        <v>122</v>
      </c>
      <c r="AB32" s="126" t="s">
        <v>122</v>
      </c>
      <c r="AC32" s="95"/>
    </row>
    <row r="33" spans="2:29" ht="12">
      <c r="B33" s="125" t="s">
        <v>79</v>
      </c>
      <c r="C33" s="126" t="s">
        <v>122</v>
      </c>
      <c r="D33" s="126" t="s">
        <v>122</v>
      </c>
      <c r="E33" s="126" t="s">
        <v>122</v>
      </c>
      <c r="F33" s="126" t="s">
        <v>122</v>
      </c>
      <c r="G33" s="126" t="s">
        <v>122</v>
      </c>
      <c r="H33" s="126" t="s">
        <v>122</v>
      </c>
      <c r="I33" s="126" t="s">
        <v>122</v>
      </c>
      <c r="J33" s="126" t="s">
        <v>122</v>
      </c>
      <c r="K33" s="126" t="s">
        <v>122</v>
      </c>
      <c r="L33" s="126" t="s">
        <v>122</v>
      </c>
      <c r="M33" s="126" t="s">
        <v>122</v>
      </c>
      <c r="N33" s="126" t="s">
        <v>122</v>
      </c>
      <c r="O33" s="126" t="s">
        <v>122</v>
      </c>
      <c r="P33" s="126" t="s">
        <v>122</v>
      </c>
      <c r="Q33" s="126" t="s">
        <v>122</v>
      </c>
      <c r="R33" s="126" t="s">
        <v>122</v>
      </c>
      <c r="S33" s="126" t="s">
        <v>122</v>
      </c>
      <c r="T33" s="126" t="s">
        <v>122</v>
      </c>
      <c r="U33" s="126" t="s">
        <v>122</v>
      </c>
      <c r="V33" s="126" t="s">
        <v>122</v>
      </c>
      <c r="W33" s="126" t="s">
        <v>122</v>
      </c>
      <c r="X33" s="126" t="s">
        <v>122</v>
      </c>
      <c r="Y33" s="126" t="s">
        <v>122</v>
      </c>
      <c r="Z33" s="126" t="s">
        <v>122</v>
      </c>
      <c r="AA33" s="126" t="s">
        <v>122</v>
      </c>
      <c r="AB33" s="126" t="s">
        <v>122</v>
      </c>
      <c r="AC33" s="95"/>
    </row>
    <row r="34" spans="2:29" ht="12">
      <c r="B34" s="125" t="s">
        <v>80</v>
      </c>
      <c r="C34" s="126" t="s">
        <v>122</v>
      </c>
      <c r="D34" s="126" t="s">
        <v>122</v>
      </c>
      <c r="E34" s="126" t="s">
        <v>122</v>
      </c>
      <c r="F34" s="126" t="s">
        <v>122</v>
      </c>
      <c r="G34" s="126" t="s">
        <v>122</v>
      </c>
      <c r="H34" s="126" t="s">
        <v>122</v>
      </c>
      <c r="I34" s="126" t="s">
        <v>122</v>
      </c>
      <c r="J34" s="126" t="s">
        <v>122</v>
      </c>
      <c r="K34" s="126" t="s">
        <v>122</v>
      </c>
      <c r="L34" s="126" t="s">
        <v>122</v>
      </c>
      <c r="M34" s="126" t="s">
        <v>122</v>
      </c>
      <c r="N34" s="126" t="s">
        <v>122</v>
      </c>
      <c r="O34" s="126" t="s">
        <v>122</v>
      </c>
      <c r="P34" s="126" t="s">
        <v>122</v>
      </c>
      <c r="Q34" s="126" t="s">
        <v>122</v>
      </c>
      <c r="R34" s="126" t="s">
        <v>122</v>
      </c>
      <c r="S34" s="126" t="s">
        <v>122</v>
      </c>
      <c r="T34" s="126" t="s">
        <v>122</v>
      </c>
      <c r="U34" s="126" t="s">
        <v>122</v>
      </c>
      <c r="V34" s="126" t="s">
        <v>122</v>
      </c>
      <c r="W34" s="126" t="s">
        <v>122</v>
      </c>
      <c r="X34" s="126" t="s">
        <v>122</v>
      </c>
      <c r="Y34" s="126" t="s">
        <v>122</v>
      </c>
      <c r="Z34" s="126" t="s">
        <v>122</v>
      </c>
      <c r="AA34" s="126" t="s">
        <v>122</v>
      </c>
      <c r="AB34" s="126" t="s">
        <v>122</v>
      </c>
      <c r="AC34" s="95"/>
    </row>
    <row r="35" spans="2:29" ht="12">
      <c r="B35" s="130" t="s">
        <v>127</v>
      </c>
      <c r="C35" s="123">
        <v>0.09630771697752807</v>
      </c>
      <c r="D35" s="124">
        <v>0.08855288069822669</v>
      </c>
      <c r="E35" s="124">
        <v>0.08102188350652226</v>
      </c>
      <c r="F35" s="124">
        <v>0.10911327217625039</v>
      </c>
      <c r="G35" s="124">
        <v>0.0607666297017276</v>
      </c>
      <c r="H35" s="124">
        <v>0.08291770830443497</v>
      </c>
      <c r="I35" s="124">
        <v>0.05689198208598365</v>
      </c>
      <c r="J35" s="124">
        <v>0.09949969699378042</v>
      </c>
      <c r="K35" s="124">
        <v>0.09100484877561424</v>
      </c>
      <c r="L35" s="124">
        <v>0.08806448876762242</v>
      </c>
      <c r="M35" s="124">
        <v>0.033772548761885325</v>
      </c>
      <c r="N35" s="124">
        <v>0.04611288216505955</v>
      </c>
      <c r="O35" s="124">
        <v>0.009346723498766698</v>
      </c>
      <c r="P35" s="124">
        <v>0.0017184676643610666</v>
      </c>
      <c r="Q35" s="124">
        <v>0.005999606067537968</v>
      </c>
      <c r="R35" s="124">
        <v>0.009055335519220659</v>
      </c>
      <c r="S35" s="124">
        <v>0.00779300039938588</v>
      </c>
      <c r="T35" s="124">
        <v>0.043273359645938606</v>
      </c>
      <c r="U35" s="124">
        <v>0.027623622414958363</v>
      </c>
      <c r="V35" s="124">
        <v>0.00945252124269876</v>
      </c>
      <c r="W35" s="124">
        <v>0.0043819665203549615</v>
      </c>
      <c r="X35" s="124">
        <v>0.004907883269557269</v>
      </c>
      <c r="Y35" s="124">
        <v>0.0322450785975843</v>
      </c>
      <c r="Z35" s="124">
        <v>0.024648505053678237</v>
      </c>
      <c r="AA35" s="124">
        <v>0.0037003501416733985</v>
      </c>
      <c r="AB35" s="124">
        <v>0.01859407364610161</v>
      </c>
      <c r="AC35" s="95"/>
    </row>
    <row r="36" spans="2:29" ht="12">
      <c r="B36" s="125" t="s">
        <v>82</v>
      </c>
      <c r="C36" s="126">
        <v>0.0057103947</v>
      </c>
      <c r="D36" s="127">
        <v>0.0009556947000000001</v>
      </c>
      <c r="E36" s="127">
        <v>0.001046034</v>
      </c>
      <c r="F36" s="127">
        <v>7.13205E-05</v>
      </c>
      <c r="G36" s="127">
        <v>0.0015928245</v>
      </c>
      <c r="H36" s="127">
        <v>9.176571E-05</v>
      </c>
      <c r="I36" s="127">
        <v>0.0005325264</v>
      </c>
      <c r="J36" s="127">
        <v>0.00016165979999999998</v>
      </c>
      <c r="K36" s="127">
        <v>0.0016023339000000001</v>
      </c>
      <c r="L36" s="127">
        <v>0.0011981843999999998</v>
      </c>
      <c r="M36" s="127">
        <v>4.27923E-05</v>
      </c>
      <c r="N36" s="127">
        <v>0.002710179</v>
      </c>
      <c r="O36" s="127">
        <v>0.0014549382</v>
      </c>
      <c r="P36" s="127">
        <v>0.0015928245</v>
      </c>
      <c r="Q36" s="127">
        <v>0.004184136</v>
      </c>
      <c r="R36" s="127">
        <v>0.0003993948</v>
      </c>
      <c r="S36" s="127">
        <v>0.0043172676</v>
      </c>
      <c r="T36" s="127">
        <v>0.0376239411</v>
      </c>
      <c r="U36" s="127">
        <v>0.002615085</v>
      </c>
      <c r="V36" s="127">
        <v>0.006380807400000001</v>
      </c>
      <c r="W36" s="127">
        <v>0.0022299543</v>
      </c>
      <c r="X36" s="127">
        <v>0.0029859516</v>
      </c>
      <c r="Y36" s="127">
        <v>0.0319706028</v>
      </c>
      <c r="Z36" s="127">
        <v>0.022209203700000003</v>
      </c>
      <c r="AA36" s="127">
        <v>0.0018258047999999997</v>
      </c>
      <c r="AB36" s="127">
        <v>0.0169362414</v>
      </c>
      <c r="AC36" s="95"/>
    </row>
    <row r="37" spans="2:29" ht="12">
      <c r="B37" s="125" t="s">
        <v>83</v>
      </c>
      <c r="C37" s="126">
        <v>0.09059732227752808</v>
      </c>
      <c r="D37" s="127">
        <v>0.08759718599822669</v>
      </c>
      <c r="E37" s="127">
        <v>0.07997584950652226</v>
      </c>
      <c r="F37" s="127">
        <v>0.10904195167625039</v>
      </c>
      <c r="G37" s="127">
        <v>0.0591738052017276</v>
      </c>
      <c r="H37" s="127">
        <v>0.08282594259443497</v>
      </c>
      <c r="I37" s="127">
        <v>0.056359455685983655</v>
      </c>
      <c r="J37" s="127">
        <v>0.09933803719378041</v>
      </c>
      <c r="K37" s="127">
        <v>0.08940251487561424</v>
      </c>
      <c r="L37" s="127">
        <v>0.08686630436762242</v>
      </c>
      <c r="M37" s="127">
        <v>0.03372975646188533</v>
      </c>
      <c r="N37" s="127">
        <v>0.04340270316505955</v>
      </c>
      <c r="O37" s="127">
        <v>0.007891785298766697</v>
      </c>
      <c r="P37" s="127">
        <v>0.0001256431643610666</v>
      </c>
      <c r="Q37" s="127">
        <v>0.0018154700675379674</v>
      </c>
      <c r="R37" s="127">
        <v>0.00865594071922066</v>
      </c>
      <c r="S37" s="127">
        <v>0.0034757327993858796</v>
      </c>
      <c r="T37" s="127">
        <v>0.005649418545938604</v>
      </c>
      <c r="U37" s="127">
        <v>0.025008537414958364</v>
      </c>
      <c r="V37" s="127">
        <v>0.0030717138426987604</v>
      </c>
      <c r="W37" s="127">
        <v>0.0021520122203549613</v>
      </c>
      <c r="X37" s="127">
        <v>0.0019219316695572694</v>
      </c>
      <c r="Y37" s="127">
        <v>0.00027447579758429954</v>
      </c>
      <c r="Z37" s="127">
        <v>0.0024393013536782356</v>
      </c>
      <c r="AA37" s="127">
        <v>0.001874545341673399</v>
      </c>
      <c r="AB37" s="127">
        <v>0.0016578322461016106</v>
      </c>
      <c r="AC37" s="95"/>
    </row>
    <row r="38" spans="2:29" ht="12">
      <c r="B38" s="125" t="s">
        <v>84</v>
      </c>
      <c r="C38" s="126" t="s">
        <v>173</v>
      </c>
      <c r="D38" s="126" t="s">
        <v>173</v>
      </c>
      <c r="E38" s="126" t="s">
        <v>173</v>
      </c>
      <c r="F38" s="126" t="s">
        <v>173</v>
      </c>
      <c r="G38" s="126" t="s">
        <v>173</v>
      </c>
      <c r="H38" s="126" t="s">
        <v>173</v>
      </c>
      <c r="I38" s="126" t="s">
        <v>173</v>
      </c>
      <c r="J38" s="126" t="s">
        <v>173</v>
      </c>
      <c r="K38" s="126" t="s">
        <v>173</v>
      </c>
      <c r="L38" s="126" t="s">
        <v>173</v>
      </c>
      <c r="M38" s="126" t="s">
        <v>173</v>
      </c>
      <c r="N38" s="126" t="s">
        <v>173</v>
      </c>
      <c r="O38" s="126" t="s">
        <v>173</v>
      </c>
      <c r="P38" s="126" t="s">
        <v>173</v>
      </c>
      <c r="Q38" s="126" t="s">
        <v>173</v>
      </c>
      <c r="R38" s="126" t="s">
        <v>173</v>
      </c>
      <c r="S38" s="126" t="s">
        <v>173</v>
      </c>
      <c r="T38" s="126" t="s">
        <v>173</v>
      </c>
      <c r="U38" s="126" t="s">
        <v>173</v>
      </c>
      <c r="V38" s="126" t="s">
        <v>173</v>
      </c>
      <c r="W38" s="126" t="s">
        <v>173</v>
      </c>
      <c r="X38" s="126" t="s">
        <v>173</v>
      </c>
      <c r="Y38" s="126" t="s">
        <v>173</v>
      </c>
      <c r="Z38" s="126" t="s">
        <v>173</v>
      </c>
      <c r="AA38" s="126" t="s">
        <v>173</v>
      </c>
      <c r="AB38" s="126" t="s">
        <v>173</v>
      </c>
      <c r="AC38" s="95"/>
    </row>
    <row r="39" spans="2:29" ht="12">
      <c r="B39" s="125" t="s">
        <v>85</v>
      </c>
      <c r="C39" s="126" t="s">
        <v>173</v>
      </c>
      <c r="D39" s="126" t="s">
        <v>173</v>
      </c>
      <c r="E39" s="126" t="s">
        <v>173</v>
      </c>
      <c r="F39" s="126" t="s">
        <v>173</v>
      </c>
      <c r="G39" s="126" t="s">
        <v>173</v>
      </c>
      <c r="H39" s="126" t="s">
        <v>173</v>
      </c>
      <c r="I39" s="126" t="s">
        <v>173</v>
      </c>
      <c r="J39" s="126" t="s">
        <v>173</v>
      </c>
      <c r="K39" s="126" t="s">
        <v>173</v>
      </c>
      <c r="L39" s="126" t="s">
        <v>173</v>
      </c>
      <c r="M39" s="126" t="s">
        <v>173</v>
      </c>
      <c r="N39" s="126" t="s">
        <v>173</v>
      </c>
      <c r="O39" s="126" t="s">
        <v>173</v>
      </c>
      <c r="P39" s="126" t="s">
        <v>173</v>
      </c>
      <c r="Q39" s="126" t="s">
        <v>173</v>
      </c>
      <c r="R39" s="126" t="s">
        <v>173</v>
      </c>
      <c r="S39" s="126" t="s">
        <v>173</v>
      </c>
      <c r="T39" s="126" t="s">
        <v>173</v>
      </c>
      <c r="U39" s="126" t="s">
        <v>173</v>
      </c>
      <c r="V39" s="126" t="s">
        <v>173</v>
      </c>
      <c r="W39" s="126" t="s">
        <v>173</v>
      </c>
      <c r="X39" s="126" t="s">
        <v>173</v>
      </c>
      <c r="Y39" s="126" t="s">
        <v>173</v>
      </c>
      <c r="Z39" s="126" t="s">
        <v>173</v>
      </c>
      <c r="AA39" s="126" t="s">
        <v>173</v>
      </c>
      <c r="AB39" s="126" t="s">
        <v>173</v>
      </c>
      <c r="AC39" s="95"/>
    </row>
    <row r="40" spans="2:28" ht="12">
      <c r="B40" s="125" t="s">
        <v>86</v>
      </c>
      <c r="C40" s="126" t="s">
        <v>173</v>
      </c>
      <c r="D40" s="126" t="s">
        <v>173</v>
      </c>
      <c r="E40" s="126" t="s">
        <v>173</v>
      </c>
      <c r="F40" s="126" t="s">
        <v>173</v>
      </c>
      <c r="G40" s="126" t="s">
        <v>173</v>
      </c>
      <c r="H40" s="126" t="s">
        <v>173</v>
      </c>
      <c r="I40" s="126" t="s">
        <v>173</v>
      </c>
      <c r="J40" s="126" t="s">
        <v>173</v>
      </c>
      <c r="K40" s="126" t="s">
        <v>173</v>
      </c>
      <c r="L40" s="126" t="s">
        <v>173</v>
      </c>
      <c r="M40" s="126" t="s">
        <v>173</v>
      </c>
      <c r="N40" s="126" t="s">
        <v>173</v>
      </c>
      <c r="O40" s="126" t="s">
        <v>173</v>
      </c>
      <c r="P40" s="126" t="s">
        <v>173</v>
      </c>
      <c r="Q40" s="126" t="s">
        <v>173</v>
      </c>
      <c r="R40" s="126" t="s">
        <v>173</v>
      </c>
      <c r="S40" s="126" t="s">
        <v>173</v>
      </c>
      <c r="T40" s="126" t="s">
        <v>173</v>
      </c>
      <c r="U40" s="126" t="s">
        <v>173</v>
      </c>
      <c r="V40" s="126" t="s">
        <v>173</v>
      </c>
      <c r="W40" s="126" t="s">
        <v>173</v>
      </c>
      <c r="X40" s="126" t="s">
        <v>173</v>
      </c>
      <c r="Y40" s="126" t="s">
        <v>173</v>
      </c>
      <c r="Z40" s="126" t="s">
        <v>173</v>
      </c>
      <c r="AA40" s="126" t="s">
        <v>173</v>
      </c>
      <c r="AB40" s="126" t="s">
        <v>173</v>
      </c>
    </row>
    <row r="41" spans="2:28" ht="12">
      <c r="B41" s="125" t="s">
        <v>87</v>
      </c>
      <c r="C41" s="126" t="s">
        <v>173</v>
      </c>
      <c r="D41" s="126" t="s">
        <v>173</v>
      </c>
      <c r="E41" s="126" t="s">
        <v>173</v>
      </c>
      <c r="F41" s="126" t="s">
        <v>173</v>
      </c>
      <c r="G41" s="126" t="s">
        <v>173</v>
      </c>
      <c r="H41" s="126" t="s">
        <v>173</v>
      </c>
      <c r="I41" s="126" t="s">
        <v>173</v>
      </c>
      <c r="J41" s="126" t="s">
        <v>173</v>
      </c>
      <c r="K41" s="126" t="s">
        <v>173</v>
      </c>
      <c r="L41" s="126" t="s">
        <v>173</v>
      </c>
      <c r="M41" s="126" t="s">
        <v>173</v>
      </c>
      <c r="N41" s="126" t="s">
        <v>173</v>
      </c>
      <c r="O41" s="126" t="s">
        <v>173</v>
      </c>
      <c r="P41" s="126" t="s">
        <v>173</v>
      </c>
      <c r="Q41" s="126" t="s">
        <v>173</v>
      </c>
      <c r="R41" s="126" t="s">
        <v>173</v>
      </c>
      <c r="S41" s="126" t="s">
        <v>173</v>
      </c>
      <c r="T41" s="126" t="s">
        <v>173</v>
      </c>
      <c r="U41" s="126" t="s">
        <v>173</v>
      </c>
      <c r="V41" s="126" t="s">
        <v>173</v>
      </c>
      <c r="W41" s="126" t="s">
        <v>173</v>
      </c>
      <c r="X41" s="126" t="s">
        <v>173</v>
      </c>
      <c r="Y41" s="126" t="s">
        <v>173</v>
      </c>
      <c r="Z41" s="126" t="s">
        <v>173</v>
      </c>
      <c r="AA41" s="126" t="s">
        <v>173</v>
      </c>
      <c r="AB41" s="126" t="s">
        <v>173</v>
      </c>
    </row>
    <row r="42" spans="2:28" ht="12">
      <c r="B42" s="125" t="s">
        <v>88</v>
      </c>
      <c r="C42" s="126" t="s">
        <v>122</v>
      </c>
      <c r="D42" s="126" t="s">
        <v>122</v>
      </c>
      <c r="E42" s="126" t="s">
        <v>122</v>
      </c>
      <c r="F42" s="126" t="s">
        <v>122</v>
      </c>
      <c r="G42" s="126" t="s">
        <v>122</v>
      </c>
      <c r="H42" s="126" t="s">
        <v>122</v>
      </c>
      <c r="I42" s="126" t="s">
        <v>122</v>
      </c>
      <c r="J42" s="126" t="s">
        <v>122</v>
      </c>
      <c r="K42" s="126" t="s">
        <v>122</v>
      </c>
      <c r="L42" s="126" t="s">
        <v>122</v>
      </c>
      <c r="M42" s="126" t="s">
        <v>122</v>
      </c>
      <c r="N42" s="126" t="s">
        <v>122</v>
      </c>
      <c r="O42" s="126" t="s">
        <v>122</v>
      </c>
      <c r="P42" s="126" t="s">
        <v>122</v>
      </c>
      <c r="Q42" s="126" t="s">
        <v>122</v>
      </c>
      <c r="R42" s="126" t="s">
        <v>122</v>
      </c>
      <c r="S42" s="126" t="s">
        <v>122</v>
      </c>
      <c r="T42" s="126" t="s">
        <v>122</v>
      </c>
      <c r="U42" s="126" t="s">
        <v>122</v>
      </c>
      <c r="V42" s="126" t="s">
        <v>122</v>
      </c>
      <c r="W42" s="126" t="s">
        <v>122</v>
      </c>
      <c r="X42" s="126" t="s">
        <v>122</v>
      </c>
      <c r="Y42" s="126" t="s">
        <v>122</v>
      </c>
      <c r="Z42" s="126" t="s">
        <v>122</v>
      </c>
      <c r="AA42" s="126" t="s">
        <v>122</v>
      </c>
      <c r="AB42" s="126" t="s">
        <v>122</v>
      </c>
    </row>
    <row r="43" spans="2:28" ht="12">
      <c r="B43" s="125" t="s">
        <v>128</v>
      </c>
      <c r="C43" s="126" t="s">
        <v>122</v>
      </c>
      <c r="D43" s="126" t="s">
        <v>122</v>
      </c>
      <c r="E43" s="126" t="s">
        <v>122</v>
      </c>
      <c r="F43" s="126" t="s">
        <v>122</v>
      </c>
      <c r="G43" s="126" t="s">
        <v>122</v>
      </c>
      <c r="H43" s="126" t="s">
        <v>122</v>
      </c>
      <c r="I43" s="126" t="s">
        <v>122</v>
      </c>
      <c r="J43" s="126" t="s">
        <v>122</v>
      </c>
      <c r="K43" s="126" t="s">
        <v>122</v>
      </c>
      <c r="L43" s="126" t="s">
        <v>122</v>
      </c>
      <c r="M43" s="126" t="s">
        <v>122</v>
      </c>
      <c r="N43" s="126" t="s">
        <v>122</v>
      </c>
      <c r="O43" s="126" t="s">
        <v>122</v>
      </c>
      <c r="P43" s="126" t="s">
        <v>122</v>
      </c>
      <c r="Q43" s="126" t="s">
        <v>122</v>
      </c>
      <c r="R43" s="126" t="s">
        <v>122</v>
      </c>
      <c r="S43" s="126" t="s">
        <v>122</v>
      </c>
      <c r="T43" s="126" t="s">
        <v>122</v>
      </c>
      <c r="U43" s="126" t="s">
        <v>122</v>
      </c>
      <c r="V43" s="126" t="s">
        <v>122</v>
      </c>
      <c r="W43" s="126" t="s">
        <v>122</v>
      </c>
      <c r="X43" s="126" t="s">
        <v>122</v>
      </c>
      <c r="Y43" s="126" t="s">
        <v>122</v>
      </c>
      <c r="Z43" s="126" t="s">
        <v>122</v>
      </c>
      <c r="AA43" s="126" t="s">
        <v>122</v>
      </c>
      <c r="AB43" s="126" t="s">
        <v>122</v>
      </c>
    </row>
    <row r="44" spans="2:28" ht="12">
      <c r="B44" s="130" t="s">
        <v>90</v>
      </c>
      <c r="C44" s="123">
        <v>0.17169394017000006</v>
      </c>
      <c r="D44" s="124">
        <v>0.17186923364</v>
      </c>
      <c r="E44" s="124">
        <v>0.17188099678000004</v>
      </c>
      <c r="F44" s="124">
        <v>0.17157685268000003</v>
      </c>
      <c r="G44" s="124">
        <v>0.17186922654</v>
      </c>
      <c r="H44" s="124">
        <v>0.17172764890000003</v>
      </c>
      <c r="I44" s="124">
        <v>0.17156535089000002</v>
      </c>
      <c r="J44" s="124">
        <v>0.17105947177000003</v>
      </c>
      <c r="K44" s="124">
        <v>0.17050127717000002</v>
      </c>
      <c r="L44" s="124">
        <v>0.17015716967000002</v>
      </c>
      <c r="M44" s="124">
        <v>0.16977581065000003</v>
      </c>
      <c r="N44" s="124">
        <v>0.17026820947000001</v>
      </c>
      <c r="O44" s="124">
        <v>0.16967087894</v>
      </c>
      <c r="P44" s="124">
        <v>0.16894385596000003</v>
      </c>
      <c r="Q44" s="124">
        <v>0.1660897839</v>
      </c>
      <c r="R44" s="124">
        <v>0.16558757085000003</v>
      </c>
      <c r="S44" s="124">
        <v>0.16498858002</v>
      </c>
      <c r="T44" s="124">
        <v>0.16424447815000004</v>
      </c>
      <c r="U44" s="124">
        <v>0.16370995109000003</v>
      </c>
      <c r="V44" s="124">
        <v>0.16328717376000002</v>
      </c>
      <c r="W44" s="124">
        <v>0.1629901510429</v>
      </c>
      <c r="X44" s="124">
        <v>0.16312501174430002</v>
      </c>
      <c r="Y44" s="124">
        <v>0.16288811472640005</v>
      </c>
      <c r="Z44" s="124">
        <v>0.16262763217280002</v>
      </c>
      <c r="AA44" s="124">
        <v>0.16212636086640003</v>
      </c>
      <c r="AB44" s="124">
        <v>0.16089001198300004</v>
      </c>
    </row>
    <row r="45" spans="2:28" ht="12">
      <c r="B45" s="125" t="s">
        <v>129</v>
      </c>
      <c r="C45" s="126" t="s">
        <v>141</v>
      </c>
      <c r="D45" s="126" t="s">
        <v>141</v>
      </c>
      <c r="E45" s="126" t="s">
        <v>141</v>
      </c>
      <c r="F45" s="126" t="s">
        <v>141</v>
      </c>
      <c r="G45" s="126" t="s">
        <v>141</v>
      </c>
      <c r="H45" s="126" t="s">
        <v>141</v>
      </c>
      <c r="I45" s="126" t="s">
        <v>141</v>
      </c>
      <c r="J45" s="126" t="s">
        <v>141</v>
      </c>
      <c r="K45" s="126" t="s">
        <v>141</v>
      </c>
      <c r="L45" s="126" t="s">
        <v>141</v>
      </c>
      <c r="M45" s="126" t="s">
        <v>141</v>
      </c>
      <c r="N45" s="126" t="s">
        <v>141</v>
      </c>
      <c r="O45" s="126" t="s">
        <v>141</v>
      </c>
      <c r="P45" s="126" t="s">
        <v>141</v>
      </c>
      <c r="Q45" s="126" t="s">
        <v>141</v>
      </c>
      <c r="R45" s="126" t="s">
        <v>141</v>
      </c>
      <c r="S45" s="126" t="s">
        <v>141</v>
      </c>
      <c r="T45" s="126" t="s">
        <v>141</v>
      </c>
      <c r="U45" s="126" t="s">
        <v>141</v>
      </c>
      <c r="V45" s="126" t="s">
        <v>141</v>
      </c>
      <c r="W45" s="126" t="s">
        <v>141</v>
      </c>
      <c r="X45" s="126" t="s">
        <v>141</v>
      </c>
      <c r="Y45" s="126" t="s">
        <v>141</v>
      </c>
      <c r="Z45" s="126" t="s">
        <v>141</v>
      </c>
      <c r="AA45" s="126" t="s">
        <v>141</v>
      </c>
      <c r="AB45" s="126" t="s">
        <v>141</v>
      </c>
    </row>
    <row r="46" spans="2:28" ht="12">
      <c r="B46" s="125" t="s">
        <v>92</v>
      </c>
      <c r="C46" s="126" t="s">
        <v>0</v>
      </c>
      <c r="D46" s="127" t="s">
        <v>0</v>
      </c>
      <c r="E46" s="127" t="s">
        <v>0</v>
      </c>
      <c r="F46" s="127" t="s">
        <v>0</v>
      </c>
      <c r="G46" s="127" t="s">
        <v>0</v>
      </c>
      <c r="H46" s="127" t="s">
        <v>0</v>
      </c>
      <c r="I46" s="127" t="s">
        <v>0</v>
      </c>
      <c r="J46" s="127" t="s">
        <v>0</v>
      </c>
      <c r="K46" s="127" t="s">
        <v>0</v>
      </c>
      <c r="L46" s="127" t="s">
        <v>0</v>
      </c>
      <c r="M46" s="127" t="s">
        <v>0</v>
      </c>
      <c r="N46" s="127" t="s">
        <v>0</v>
      </c>
      <c r="O46" s="127" t="s">
        <v>0</v>
      </c>
      <c r="P46" s="127" t="s">
        <v>0</v>
      </c>
      <c r="Q46" s="127" t="s">
        <v>0</v>
      </c>
      <c r="R46" s="127" t="s">
        <v>0</v>
      </c>
      <c r="S46" s="127" t="s">
        <v>0</v>
      </c>
      <c r="T46" s="127" t="s">
        <v>0</v>
      </c>
      <c r="U46" s="127" t="s">
        <v>0</v>
      </c>
      <c r="V46" s="127" t="s">
        <v>0</v>
      </c>
      <c r="W46" s="127" t="s">
        <v>0</v>
      </c>
      <c r="X46" s="127" t="s">
        <v>0</v>
      </c>
      <c r="Y46" s="127" t="s">
        <v>0</v>
      </c>
      <c r="Z46" s="127" t="s">
        <v>0</v>
      </c>
      <c r="AA46" s="127" t="s">
        <v>0</v>
      </c>
      <c r="AB46" s="127" t="s">
        <v>0</v>
      </c>
    </row>
    <row r="47" spans="2:28" ht="12">
      <c r="B47" s="133" t="s">
        <v>93</v>
      </c>
      <c r="C47" s="126">
        <v>0.17169394017000006</v>
      </c>
      <c r="D47" s="127">
        <v>0.17186923364</v>
      </c>
      <c r="E47" s="127">
        <v>0.17188099678000004</v>
      </c>
      <c r="F47" s="127">
        <v>0.17157685268000003</v>
      </c>
      <c r="G47" s="127">
        <v>0.17186922654</v>
      </c>
      <c r="H47" s="127">
        <v>0.17172764890000003</v>
      </c>
      <c r="I47" s="127">
        <v>0.17156535089000002</v>
      </c>
      <c r="J47" s="127">
        <v>0.17105947177000003</v>
      </c>
      <c r="K47" s="127">
        <v>0.17050127717000002</v>
      </c>
      <c r="L47" s="127">
        <v>0.17015716967000002</v>
      </c>
      <c r="M47" s="127">
        <v>0.16977581065000003</v>
      </c>
      <c r="N47" s="127">
        <v>0.17026820947000001</v>
      </c>
      <c r="O47" s="127">
        <v>0.16967087894</v>
      </c>
      <c r="P47" s="127">
        <v>0.16894385596000003</v>
      </c>
      <c r="Q47" s="127">
        <v>0.1660897839</v>
      </c>
      <c r="R47" s="127">
        <v>0.16558757085000003</v>
      </c>
      <c r="S47" s="127">
        <v>0.16498858002</v>
      </c>
      <c r="T47" s="127">
        <v>0.16424447815000004</v>
      </c>
      <c r="U47" s="127">
        <v>0.16370995109000003</v>
      </c>
      <c r="V47" s="127">
        <v>0.16328717376000002</v>
      </c>
      <c r="W47" s="127">
        <v>0.1629901510429</v>
      </c>
      <c r="X47" s="127">
        <v>0.16312501174430002</v>
      </c>
      <c r="Y47" s="127">
        <v>0.16288811472640005</v>
      </c>
      <c r="Z47" s="127">
        <v>0.16262763217280002</v>
      </c>
      <c r="AA47" s="127">
        <v>0.16212636086640003</v>
      </c>
      <c r="AB47" s="127">
        <v>0.16089001198300004</v>
      </c>
    </row>
    <row r="48" spans="2:28" ht="12">
      <c r="B48" s="125" t="s">
        <v>94</v>
      </c>
      <c r="C48" s="126" t="s">
        <v>174</v>
      </c>
      <c r="D48" s="127" t="s">
        <v>174</v>
      </c>
      <c r="E48" s="127" t="s">
        <v>174</v>
      </c>
      <c r="F48" s="127" t="s">
        <v>174</v>
      </c>
      <c r="G48" s="127" t="s">
        <v>174</v>
      </c>
      <c r="H48" s="127" t="s">
        <v>174</v>
      </c>
      <c r="I48" s="127" t="s">
        <v>174</v>
      </c>
      <c r="J48" s="127" t="s">
        <v>174</v>
      </c>
      <c r="K48" s="127" t="s">
        <v>174</v>
      </c>
      <c r="L48" s="127" t="s">
        <v>174</v>
      </c>
      <c r="M48" s="127" t="s">
        <v>174</v>
      </c>
      <c r="N48" s="127" t="s">
        <v>174</v>
      </c>
      <c r="O48" s="127" t="s">
        <v>174</v>
      </c>
      <c r="P48" s="127" t="s">
        <v>174</v>
      </c>
      <c r="Q48" s="127" t="s">
        <v>174</v>
      </c>
      <c r="R48" s="127" t="s">
        <v>174</v>
      </c>
      <c r="S48" s="127" t="s">
        <v>174</v>
      </c>
      <c r="T48" s="127" t="s">
        <v>174</v>
      </c>
      <c r="U48" s="127" t="s">
        <v>174</v>
      </c>
      <c r="V48" s="127" t="s">
        <v>174</v>
      </c>
      <c r="W48" s="127" t="s">
        <v>174</v>
      </c>
      <c r="X48" s="127" t="s">
        <v>174</v>
      </c>
      <c r="Y48" s="127" t="s">
        <v>174</v>
      </c>
      <c r="Z48" s="127" t="s">
        <v>174</v>
      </c>
      <c r="AA48" s="127" t="s">
        <v>174</v>
      </c>
      <c r="AB48" s="127" t="s">
        <v>174</v>
      </c>
    </row>
    <row r="49" spans="2:28" ht="12">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2:28" ht="12">
      <c r="B50" s="134" t="s">
        <v>131</v>
      </c>
      <c r="C50" s="123"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2:28" ht="12">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ht="12">
      <c r="B52" s="137" t="s">
        <v>98</v>
      </c>
      <c r="C52" s="124">
        <v>0.7949</v>
      </c>
      <c r="D52" s="124">
        <v>0.8447</v>
      </c>
      <c r="E52" s="124">
        <v>0.3512</v>
      </c>
      <c r="F52" s="124">
        <v>0.2331</v>
      </c>
      <c r="G52" s="124">
        <v>0.1433</v>
      </c>
      <c r="H52" s="124">
        <v>0.15718275827995756</v>
      </c>
      <c r="I52" s="124">
        <v>0.2562506738307349</v>
      </c>
      <c r="J52" s="124">
        <v>0.3033238462947777</v>
      </c>
      <c r="K52" s="124">
        <v>0.293514858963736</v>
      </c>
      <c r="L52" s="124">
        <v>0.2906562962085276</v>
      </c>
      <c r="M52" s="124">
        <v>0.27283842275895376</v>
      </c>
      <c r="N52" s="124">
        <v>0.2402652929764949</v>
      </c>
      <c r="O52" s="124">
        <v>0.2504803445177754</v>
      </c>
      <c r="P52" s="124">
        <v>0.2886610476087937</v>
      </c>
      <c r="Q52" s="124">
        <v>0.27670854493615865</v>
      </c>
      <c r="R52" s="124">
        <v>0.28001456452616064</v>
      </c>
      <c r="S52" s="124">
        <v>0.3207993750477369</v>
      </c>
      <c r="T52" s="124">
        <v>0.34465428289153366</v>
      </c>
      <c r="U52" s="124">
        <v>0.3939386149602924</v>
      </c>
      <c r="V52" s="124">
        <v>0.3671836986786786</v>
      </c>
      <c r="W52" s="124">
        <v>0.3600017445471698</v>
      </c>
      <c r="X52" s="124">
        <v>0.39839185663091586</v>
      </c>
      <c r="Y52" s="124">
        <v>0.4332335417790437</v>
      </c>
      <c r="Z52" s="124">
        <v>0.523455713885782</v>
      </c>
      <c r="AA52" s="124">
        <v>0.6256052042442425</v>
      </c>
      <c r="AB52" s="124">
        <v>0.9142229513429045</v>
      </c>
    </row>
    <row r="53" spans="2:28" ht="12">
      <c r="B53" s="138" t="s">
        <v>99</v>
      </c>
      <c r="C53" s="127">
        <v>0.7949</v>
      </c>
      <c r="D53" s="127">
        <v>0.8447</v>
      </c>
      <c r="E53" s="127">
        <v>0.3512</v>
      </c>
      <c r="F53" s="127">
        <v>0.2331</v>
      </c>
      <c r="G53" s="127">
        <v>0.1433</v>
      </c>
      <c r="H53" s="127">
        <v>0.15718275827995756</v>
      </c>
      <c r="I53" s="127">
        <v>0.2562506738307349</v>
      </c>
      <c r="J53" s="127">
        <v>0.3033238462947777</v>
      </c>
      <c r="K53" s="127">
        <v>0.293514858963736</v>
      </c>
      <c r="L53" s="127">
        <v>0.2906562962085276</v>
      </c>
      <c r="M53" s="127">
        <v>0.27283842275895376</v>
      </c>
      <c r="N53" s="127">
        <v>0.2402652929764949</v>
      </c>
      <c r="O53" s="127">
        <v>0.2504803445177754</v>
      </c>
      <c r="P53" s="127">
        <v>0.2886610476087937</v>
      </c>
      <c r="Q53" s="127">
        <v>0.27670854493615865</v>
      </c>
      <c r="R53" s="127">
        <v>0.28001456452616064</v>
      </c>
      <c r="S53" s="127">
        <v>0.3207993750477369</v>
      </c>
      <c r="T53" s="127">
        <v>0.34465428289153366</v>
      </c>
      <c r="U53" s="127">
        <v>0.3939386149602924</v>
      </c>
      <c r="V53" s="127">
        <v>0.3671836986786786</v>
      </c>
      <c r="W53" s="127">
        <v>0.3600017445471698</v>
      </c>
      <c r="X53" s="127">
        <v>0.39839185663091586</v>
      </c>
      <c r="Y53" s="127">
        <v>0.4332335417790437</v>
      </c>
      <c r="Z53" s="127">
        <v>0.523455713885782</v>
      </c>
      <c r="AA53" s="127">
        <v>0.6256052042442425</v>
      </c>
      <c r="AB53" s="127">
        <v>0.9142229513429045</v>
      </c>
    </row>
    <row r="54" spans="2:28" ht="12">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2:28" ht="12">
      <c r="B55" s="141" t="s">
        <v>165</v>
      </c>
      <c r="C55" s="124">
        <v>137.1930471563876</v>
      </c>
      <c r="D55" s="124">
        <v>124.3404142347027</v>
      </c>
      <c r="E55" s="124">
        <v>78.28023383378002</v>
      </c>
      <c r="F55" s="124">
        <v>62.58119452464541</v>
      </c>
      <c r="G55" s="124">
        <v>58.353149563141486</v>
      </c>
      <c r="H55" s="124">
        <v>49.39798056104994</v>
      </c>
      <c r="I55" s="124">
        <v>47.10675141661891</v>
      </c>
      <c r="J55" s="124">
        <v>43.65442716467963</v>
      </c>
      <c r="K55" s="124">
        <v>36.5540456505531</v>
      </c>
      <c r="L55" s="124">
        <v>26.7365988260436</v>
      </c>
      <c r="M55" s="124">
        <v>25.206389321375553</v>
      </c>
      <c r="N55" s="124">
        <v>27.48044704283719</v>
      </c>
      <c r="O55" s="124">
        <v>28.787799318167803</v>
      </c>
      <c r="P55" s="124">
        <v>31.168536293868172</v>
      </c>
      <c r="Q55" s="124">
        <v>33.26569052051993</v>
      </c>
      <c r="R55" s="124">
        <v>34.50952531713004</v>
      </c>
      <c r="S55" s="124">
        <v>32.62024641005605</v>
      </c>
      <c r="T55" s="124">
        <v>35.021215914548264</v>
      </c>
      <c r="U55" s="124">
        <v>37.54023762056982</v>
      </c>
      <c r="V55" s="124">
        <v>37.545531220378436</v>
      </c>
      <c r="W55" s="124">
        <v>40.553121039882875</v>
      </c>
      <c r="X55" s="124">
        <v>41.247413223837405</v>
      </c>
      <c r="Y55" s="124">
        <v>38.436233366853884</v>
      </c>
      <c r="Z55" s="124">
        <v>37.45870104510464</v>
      </c>
      <c r="AA55" s="124">
        <v>41.2858756921202</v>
      </c>
      <c r="AB55" s="124">
        <v>43.21776653356023</v>
      </c>
    </row>
    <row r="56" spans="2:28" ht="12">
      <c r="B56" s="142" t="s">
        <v>166</v>
      </c>
      <c r="C56" s="124">
        <v>137.2893548733651</v>
      </c>
      <c r="D56" s="124">
        <v>124.42896711540094</v>
      </c>
      <c r="E56" s="124">
        <v>78.36125571728654</v>
      </c>
      <c r="F56" s="124">
        <v>62.69030779682166</v>
      </c>
      <c r="G56" s="124">
        <v>58.41391619284321</v>
      </c>
      <c r="H56" s="124">
        <v>49.48089826935438</v>
      </c>
      <c r="I56" s="124">
        <v>47.1636433987049</v>
      </c>
      <c r="J56" s="124">
        <v>43.75392686167341</v>
      </c>
      <c r="K56" s="124">
        <v>36.64505049932871</v>
      </c>
      <c r="L56" s="124">
        <v>26.82466331481122</v>
      </c>
      <c r="M56" s="124">
        <v>25.240161870137435</v>
      </c>
      <c r="N56" s="124">
        <v>27.52655992500225</v>
      </c>
      <c r="O56" s="124">
        <v>28.79714604166657</v>
      </c>
      <c r="P56" s="124">
        <v>31.170254761532533</v>
      </c>
      <c r="Q56" s="124">
        <v>33.27169012658747</v>
      </c>
      <c r="R56" s="124">
        <v>34.51858065264926</v>
      </c>
      <c r="S56" s="124">
        <v>32.628039410455436</v>
      </c>
      <c r="T56" s="124">
        <v>35.0644892741942</v>
      </c>
      <c r="U56" s="124">
        <v>37.567861242984776</v>
      </c>
      <c r="V56" s="124">
        <v>37.554983741621136</v>
      </c>
      <c r="W56" s="124">
        <v>40.55750300640323</v>
      </c>
      <c r="X56" s="124">
        <v>41.252321107106965</v>
      </c>
      <c r="Y56" s="124">
        <v>38.46847844545147</v>
      </c>
      <c r="Z56" s="124">
        <v>37.483349550158316</v>
      </c>
      <c r="AA56" s="124">
        <v>41.28957604226187</v>
      </c>
      <c r="AB56" s="124">
        <v>43.23636060720633</v>
      </c>
    </row>
    <row r="57" spans="2:28" s="106" customFormat="1" ht="10.5" customHeight="1">
      <c r="B57" s="107" t="s">
        <v>109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2:28" s="106" customFormat="1" ht="10.5" customHeight="1">
      <c r="B58" s="108" t="s">
        <v>110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row>
    <row r="59" spans="2:28" s="106" customFormat="1" ht="10.5" customHeight="1">
      <c r="B59" s="108" t="s">
        <v>111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row>
    <row r="60" spans="2:28" s="106" customFormat="1" ht="10.5" customHeight="1">
      <c r="B60" s="109" t="s">
        <v>112</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row>
    <row r="61" spans="2:28" s="106" customFormat="1" ht="10.5" customHeight="1">
      <c r="B61" s="110" t="s">
        <v>113</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row>
    <row r="62" spans="2:28" s="106" customFormat="1" ht="10.5">
      <c r="B62" s="111" t="s">
        <v>114</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row>
    <row r="63" spans="2:28" s="106" customFormat="1" ht="24" customHeight="1">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row>
    <row r="65" spans="2:28" ht="12">
      <c r="B65" s="120" t="s">
        <v>48</v>
      </c>
      <c r="C65" s="121">
        <v>1990</v>
      </c>
      <c r="D65" s="121">
        <v>1991</v>
      </c>
      <c r="E65" s="121">
        <v>1992</v>
      </c>
      <c r="F65" s="121">
        <v>1993</v>
      </c>
      <c r="G65" s="121">
        <v>1994</v>
      </c>
      <c r="H65" s="121">
        <v>1995</v>
      </c>
      <c r="I65" s="121">
        <v>1996</v>
      </c>
      <c r="J65" s="121">
        <v>1997</v>
      </c>
      <c r="K65" s="121">
        <v>1998</v>
      </c>
      <c r="L65" s="121">
        <v>1999</v>
      </c>
      <c r="M65" s="121">
        <v>2000</v>
      </c>
      <c r="N65" s="121">
        <v>2001</v>
      </c>
      <c r="O65" s="121">
        <v>2002</v>
      </c>
      <c r="P65" s="121">
        <v>2003</v>
      </c>
      <c r="Q65" s="121">
        <v>2004</v>
      </c>
      <c r="R65" s="121">
        <v>2005</v>
      </c>
      <c r="S65" s="121">
        <v>2006</v>
      </c>
      <c r="T65" s="121">
        <v>2007</v>
      </c>
      <c r="U65" s="121">
        <v>2008</v>
      </c>
      <c r="V65" s="121">
        <v>2009</v>
      </c>
      <c r="W65" s="121">
        <v>2010</v>
      </c>
      <c r="X65" s="121">
        <v>2011</v>
      </c>
      <c r="Y65" s="121">
        <v>2012</v>
      </c>
      <c r="Z65" s="121">
        <v>2013</v>
      </c>
      <c r="AA65" s="121">
        <v>2014</v>
      </c>
      <c r="AB65" s="121">
        <v>2015</v>
      </c>
    </row>
    <row r="66" spans="2:28" ht="12">
      <c r="B66" s="143" t="s">
        <v>49</v>
      </c>
      <c r="C66" s="126">
        <v>133.36386783999998</v>
      </c>
      <c r="D66" s="126">
        <v>120.79943730800001</v>
      </c>
      <c r="E66" s="126">
        <v>76.31097665000001</v>
      </c>
      <c r="F66" s="126">
        <v>60.70323306296542</v>
      </c>
      <c r="G66" s="126">
        <v>56.83778811260149</v>
      </c>
      <c r="H66" s="126">
        <v>48.082431996149936</v>
      </c>
      <c r="I66" s="126">
        <v>45.938523986128914</v>
      </c>
      <c r="J66" s="126">
        <v>42.27687527670963</v>
      </c>
      <c r="K66" s="126">
        <v>35.324022164483104</v>
      </c>
      <c r="L66" s="126">
        <v>25.6212791763488</v>
      </c>
      <c r="M66" s="126">
        <v>23.9680277989184</v>
      </c>
      <c r="N66" s="126">
        <v>26.280800766888536</v>
      </c>
      <c r="O66" s="126">
        <v>27.44534215020332</v>
      </c>
      <c r="P66" s="126">
        <v>29.788591581553323</v>
      </c>
      <c r="Q66" s="126">
        <v>31.739699737928245</v>
      </c>
      <c r="R66" s="126">
        <v>32.706292601108885</v>
      </c>
      <c r="S66" s="126">
        <v>30.669193204268673</v>
      </c>
      <c r="T66" s="126">
        <v>32.523901683280926</v>
      </c>
      <c r="U66" s="126">
        <v>34.84684643612023</v>
      </c>
      <c r="V66" s="126">
        <v>36.128787409492844</v>
      </c>
      <c r="W66" s="126">
        <v>39.05092772596565</v>
      </c>
      <c r="X66" s="126">
        <v>39.48297529692976</v>
      </c>
      <c r="Y66" s="126">
        <v>36.76276647410981</v>
      </c>
      <c r="Z66" s="126">
        <v>35.57887253020253</v>
      </c>
      <c r="AA66" s="126">
        <v>39.403755354409434</v>
      </c>
      <c r="AB66" s="126">
        <v>41.40659977401505</v>
      </c>
    </row>
    <row r="67" spans="2:28" ht="12">
      <c r="B67" s="144" t="s">
        <v>116</v>
      </c>
      <c r="C67" s="126">
        <v>3.6574853762176</v>
      </c>
      <c r="D67" s="126">
        <v>3.3691076930627</v>
      </c>
      <c r="E67" s="126">
        <v>1.7973761869999998</v>
      </c>
      <c r="F67" s="126">
        <v>1.7063846089999999</v>
      </c>
      <c r="G67" s="126">
        <v>1.343492224</v>
      </c>
      <c r="H67" s="126">
        <v>1.1438209160000001</v>
      </c>
      <c r="I67" s="126">
        <v>0.9966620796</v>
      </c>
      <c r="J67" s="126">
        <v>1.2064924162000001</v>
      </c>
      <c r="K67" s="126">
        <v>1.0595222089</v>
      </c>
      <c r="L67" s="126">
        <v>0.9451624800248009</v>
      </c>
      <c r="M67" s="126">
        <v>1.0685857118071518</v>
      </c>
      <c r="N67" s="126">
        <v>1.0293780664786552</v>
      </c>
      <c r="O67" s="126">
        <v>1.1727862890244825</v>
      </c>
      <c r="P67" s="126">
        <v>1.2110008563548502</v>
      </c>
      <c r="Q67" s="126">
        <v>1.3599009986916872</v>
      </c>
      <c r="R67" s="126">
        <v>1.637645145171153</v>
      </c>
      <c r="S67" s="126">
        <v>1.78606462576737</v>
      </c>
      <c r="T67" s="126">
        <v>2.333069753117334</v>
      </c>
      <c r="U67" s="126">
        <v>2.5296812333595877</v>
      </c>
      <c r="V67" s="126">
        <v>1.2534566371255922</v>
      </c>
      <c r="W67" s="126">
        <v>1.3392031628743304</v>
      </c>
      <c r="X67" s="126">
        <v>1.6013129151633447</v>
      </c>
      <c r="Y67" s="126">
        <v>1.5105787780176736</v>
      </c>
      <c r="Z67" s="126">
        <v>1.7172008827293113</v>
      </c>
      <c r="AA67" s="126">
        <v>1.719993976844367</v>
      </c>
      <c r="AB67" s="126">
        <v>1.650276747562178</v>
      </c>
    </row>
    <row r="68" spans="2:28" ht="12">
      <c r="B68" s="145" t="s">
        <v>117</v>
      </c>
      <c r="C68" s="126" t="s">
        <v>122</v>
      </c>
      <c r="D68" s="126" t="s">
        <v>122</v>
      </c>
      <c r="E68" s="126" t="s">
        <v>122</v>
      </c>
      <c r="F68" s="126" t="s">
        <v>122</v>
      </c>
      <c r="G68" s="126" t="s">
        <v>122</v>
      </c>
      <c r="H68" s="126" t="s">
        <v>122</v>
      </c>
      <c r="I68" s="126" t="s">
        <v>122</v>
      </c>
      <c r="J68" s="126" t="s">
        <v>122</v>
      </c>
      <c r="K68" s="126" t="s">
        <v>122</v>
      </c>
      <c r="L68" s="126" t="s">
        <v>122</v>
      </c>
      <c r="M68" s="126" t="s">
        <v>122</v>
      </c>
      <c r="N68" s="126" t="s">
        <v>122</v>
      </c>
      <c r="O68" s="126" t="s">
        <v>122</v>
      </c>
      <c r="P68" s="126" t="s">
        <v>122</v>
      </c>
      <c r="Q68" s="126" t="s">
        <v>122</v>
      </c>
      <c r="R68" s="126" t="s">
        <v>122</v>
      </c>
      <c r="S68" s="126" t="s">
        <v>122</v>
      </c>
      <c r="T68" s="126" t="s">
        <v>122</v>
      </c>
      <c r="U68" s="126" t="s">
        <v>122</v>
      </c>
      <c r="V68" s="126" t="s">
        <v>122</v>
      </c>
      <c r="W68" s="126" t="s">
        <v>122</v>
      </c>
      <c r="X68" s="126" t="s">
        <v>122</v>
      </c>
      <c r="Y68" s="126" t="s">
        <v>122</v>
      </c>
      <c r="Z68" s="126" t="s">
        <v>122</v>
      </c>
      <c r="AA68" s="126" t="s">
        <v>122</v>
      </c>
      <c r="AB68" s="126" t="s">
        <v>122</v>
      </c>
    </row>
    <row r="69" spans="2:28" ht="12">
      <c r="B69" s="144" t="s">
        <v>143</v>
      </c>
      <c r="C69" s="126">
        <v>0.09630771697752807</v>
      </c>
      <c r="D69" s="126">
        <v>0.08855288069822669</v>
      </c>
      <c r="E69" s="126">
        <v>0.08102188350652226</v>
      </c>
      <c r="F69" s="126">
        <v>0.10911327217625039</v>
      </c>
      <c r="G69" s="126">
        <v>0.0607666297017276</v>
      </c>
      <c r="H69" s="126">
        <v>0.08291770830443497</v>
      </c>
      <c r="I69" s="126">
        <v>0.05689198208598365</v>
      </c>
      <c r="J69" s="126">
        <v>0.09949969699378042</v>
      </c>
      <c r="K69" s="126">
        <v>0.09100484877561424</v>
      </c>
      <c r="L69" s="126">
        <v>0.08806448876762242</v>
      </c>
      <c r="M69" s="126">
        <v>0.033772548761885325</v>
      </c>
      <c r="N69" s="126">
        <v>0.04611288216505955</v>
      </c>
      <c r="O69" s="126">
        <v>0.009346723498766698</v>
      </c>
      <c r="P69" s="126">
        <v>0.0017184676643610666</v>
      </c>
      <c r="Q69" s="126">
        <v>0.005999606067537968</v>
      </c>
      <c r="R69" s="126">
        <v>0.009055335519220659</v>
      </c>
      <c r="S69" s="126">
        <v>0.00779300039938588</v>
      </c>
      <c r="T69" s="126">
        <v>0.043273359645938606</v>
      </c>
      <c r="U69" s="126">
        <v>0.027623622414958363</v>
      </c>
      <c r="V69" s="126">
        <v>0.00945252124269876</v>
      </c>
      <c r="W69" s="126">
        <v>0.0043819665203549615</v>
      </c>
      <c r="X69" s="126">
        <v>0.004907883269557269</v>
      </c>
      <c r="Y69" s="126">
        <v>0.0322450785975843</v>
      </c>
      <c r="Z69" s="126">
        <v>0.024648505053678237</v>
      </c>
      <c r="AA69" s="126">
        <v>0.0037003501416733985</v>
      </c>
      <c r="AB69" s="126">
        <v>0.01859407364610161</v>
      </c>
    </row>
    <row r="70" spans="2:28" ht="12">
      <c r="B70" s="144" t="s">
        <v>119</v>
      </c>
      <c r="C70" s="126">
        <v>0.17169394017000006</v>
      </c>
      <c r="D70" s="126">
        <v>0.17186923364</v>
      </c>
      <c r="E70" s="126">
        <v>0.17188099678000004</v>
      </c>
      <c r="F70" s="126">
        <v>0.17157685268000003</v>
      </c>
      <c r="G70" s="126">
        <v>0.17186922654</v>
      </c>
      <c r="H70" s="126">
        <v>0.17172764890000003</v>
      </c>
      <c r="I70" s="126">
        <v>0.17156535089000002</v>
      </c>
      <c r="J70" s="126">
        <v>0.17105947177000003</v>
      </c>
      <c r="K70" s="126">
        <v>0.17050127717000002</v>
      </c>
      <c r="L70" s="126">
        <v>0.17015716967000002</v>
      </c>
      <c r="M70" s="126">
        <v>0.16977581065000003</v>
      </c>
      <c r="N70" s="126">
        <v>0.17026820947000001</v>
      </c>
      <c r="O70" s="126">
        <v>0.16967087894</v>
      </c>
      <c r="P70" s="126">
        <v>0.16894385596000003</v>
      </c>
      <c r="Q70" s="126">
        <v>0.1660897839</v>
      </c>
      <c r="R70" s="126">
        <v>0.16558757085000003</v>
      </c>
      <c r="S70" s="126">
        <v>0.16498858002</v>
      </c>
      <c r="T70" s="126">
        <v>0.16424447815000004</v>
      </c>
      <c r="U70" s="126">
        <v>0.16370995109000003</v>
      </c>
      <c r="V70" s="126">
        <v>0.16328717376000002</v>
      </c>
      <c r="W70" s="126">
        <v>0.1629901510429</v>
      </c>
      <c r="X70" s="126">
        <v>0.16312501174430002</v>
      </c>
      <c r="Y70" s="126">
        <v>0.16288811472640005</v>
      </c>
      <c r="Z70" s="126">
        <v>0.16262763217280002</v>
      </c>
      <c r="AA70" s="126">
        <v>0.16212636086640003</v>
      </c>
      <c r="AB70" s="126">
        <v>0.16089001198300004</v>
      </c>
    </row>
    <row r="71" spans="2:28" ht="12">
      <c r="B71" s="146" t="s">
        <v>165</v>
      </c>
      <c r="C71" s="124">
        <v>137.1930471563876</v>
      </c>
      <c r="D71" s="124">
        <v>124.3404142347027</v>
      </c>
      <c r="E71" s="124">
        <v>78.28023383378002</v>
      </c>
      <c r="F71" s="124">
        <v>62.58119452464541</v>
      </c>
      <c r="G71" s="124">
        <v>58.353149563141486</v>
      </c>
      <c r="H71" s="124">
        <v>49.39798056104994</v>
      </c>
      <c r="I71" s="124">
        <v>47.10675141661891</v>
      </c>
      <c r="J71" s="124">
        <v>43.65442716467963</v>
      </c>
      <c r="K71" s="124">
        <v>36.5540456505531</v>
      </c>
      <c r="L71" s="124">
        <v>26.7365988260436</v>
      </c>
      <c r="M71" s="124">
        <v>25.206389321375553</v>
      </c>
      <c r="N71" s="124">
        <v>27.48044704283719</v>
      </c>
      <c r="O71" s="124">
        <v>28.787799318167803</v>
      </c>
      <c r="P71" s="124">
        <v>31.168536293868172</v>
      </c>
      <c r="Q71" s="124">
        <v>33.26569052051993</v>
      </c>
      <c r="R71" s="124">
        <v>34.50952531713004</v>
      </c>
      <c r="S71" s="124">
        <v>32.62024641005605</v>
      </c>
      <c r="T71" s="124">
        <v>35.021215914548264</v>
      </c>
      <c r="U71" s="124">
        <v>37.54023762056982</v>
      </c>
      <c r="V71" s="124">
        <v>37.545531220378436</v>
      </c>
      <c r="W71" s="124">
        <v>40.553121039882875</v>
      </c>
      <c r="X71" s="124">
        <v>41.247413223837405</v>
      </c>
      <c r="Y71" s="124">
        <v>38.436233366853884</v>
      </c>
      <c r="Z71" s="124">
        <v>37.45870104510464</v>
      </c>
      <c r="AA71" s="124">
        <v>41.2858756921202</v>
      </c>
      <c r="AB71" s="124">
        <v>43.21776653356023</v>
      </c>
    </row>
    <row r="72" spans="2:28" ht="12">
      <c r="B72" s="147" t="s">
        <v>166</v>
      </c>
      <c r="C72" s="124">
        <v>137.2893548733651</v>
      </c>
      <c r="D72" s="124">
        <v>124.42896711540094</v>
      </c>
      <c r="E72" s="124">
        <v>78.36125571728654</v>
      </c>
      <c r="F72" s="124">
        <v>62.69030779682166</v>
      </c>
      <c r="G72" s="124">
        <v>58.41391619284321</v>
      </c>
      <c r="H72" s="124">
        <v>49.48089826935438</v>
      </c>
      <c r="I72" s="124">
        <v>47.1636433987049</v>
      </c>
      <c r="J72" s="124">
        <v>43.75392686167341</v>
      </c>
      <c r="K72" s="124">
        <v>36.64505049932871</v>
      </c>
      <c r="L72" s="124">
        <v>26.82466331481122</v>
      </c>
      <c r="M72" s="124">
        <v>25.240161870137435</v>
      </c>
      <c r="N72" s="124">
        <v>27.52655992500225</v>
      </c>
      <c r="O72" s="124">
        <v>28.79714604166657</v>
      </c>
      <c r="P72" s="124">
        <v>31.170254761532533</v>
      </c>
      <c r="Q72" s="124">
        <v>33.27169012658747</v>
      </c>
      <c r="R72" s="124">
        <v>34.51858065264926</v>
      </c>
      <c r="S72" s="124">
        <v>32.628039410455436</v>
      </c>
      <c r="T72" s="124">
        <v>35.0644892741942</v>
      </c>
      <c r="U72" s="124">
        <v>37.567861242984776</v>
      </c>
      <c r="V72" s="124">
        <v>37.554983741621136</v>
      </c>
      <c r="W72" s="124">
        <v>40.55750300640323</v>
      </c>
      <c r="X72" s="124">
        <v>41.252321107106965</v>
      </c>
      <c r="Y72" s="124">
        <v>38.46847844545147</v>
      </c>
      <c r="Z72" s="124">
        <v>37.483349550158316</v>
      </c>
      <c r="AA72" s="124">
        <v>41.28957604226187</v>
      </c>
      <c r="AB72" s="124">
        <v>43.23636060720633</v>
      </c>
    </row>
    <row r="74" spans="2:28" ht="12">
      <c r="B74" s="120" t="s">
        <v>48</v>
      </c>
      <c r="C74" s="121">
        <v>1990</v>
      </c>
      <c r="D74" s="121">
        <v>1991</v>
      </c>
      <c r="E74" s="121">
        <v>1992</v>
      </c>
      <c r="F74" s="121">
        <v>1993</v>
      </c>
      <c r="G74" s="121">
        <v>1994</v>
      </c>
      <c r="H74" s="121">
        <v>1995</v>
      </c>
      <c r="I74" s="121">
        <v>1996</v>
      </c>
      <c r="J74" s="121">
        <v>1997</v>
      </c>
      <c r="K74" s="121">
        <v>1998</v>
      </c>
      <c r="L74" s="121">
        <v>1999</v>
      </c>
      <c r="M74" s="121">
        <v>2000</v>
      </c>
      <c r="N74" s="121">
        <v>2001</v>
      </c>
      <c r="O74" s="121">
        <v>2002</v>
      </c>
      <c r="P74" s="121">
        <v>2003</v>
      </c>
      <c r="Q74" s="121">
        <v>2004</v>
      </c>
      <c r="R74" s="121">
        <v>2005</v>
      </c>
      <c r="S74" s="121">
        <v>2006</v>
      </c>
      <c r="T74" s="121">
        <v>2007</v>
      </c>
      <c r="U74" s="121">
        <v>2008</v>
      </c>
      <c r="V74" s="121">
        <v>2009</v>
      </c>
      <c r="W74" s="121">
        <v>2010</v>
      </c>
      <c r="X74" s="121">
        <v>2011</v>
      </c>
      <c r="Y74" s="121">
        <v>2012</v>
      </c>
      <c r="Z74" s="121">
        <v>2013</v>
      </c>
      <c r="AA74" s="121">
        <v>2014</v>
      </c>
      <c r="AB74" s="121">
        <v>2015</v>
      </c>
    </row>
    <row r="75" spans="2:28" ht="12">
      <c r="B75" s="143" t="s">
        <v>49</v>
      </c>
      <c r="C75" s="148">
        <v>97.20891153323339</v>
      </c>
      <c r="D75" s="148">
        <v>97.1521914668719</v>
      </c>
      <c r="E75" s="148">
        <v>97.48434938510593</v>
      </c>
      <c r="F75" s="148">
        <v>96.99916008963297</v>
      </c>
      <c r="G75" s="148">
        <v>97.40311969125112</v>
      </c>
      <c r="H75" s="148">
        <v>97.33683735659164</v>
      </c>
      <c r="I75" s="148">
        <v>97.52004246661369</v>
      </c>
      <c r="J75" s="148">
        <v>96.84441652899626</v>
      </c>
      <c r="K75" s="148">
        <v>96.63505512405196</v>
      </c>
      <c r="L75" s="148">
        <v>95.82849091258238</v>
      </c>
      <c r="M75" s="148">
        <v>95.08711260994848</v>
      </c>
      <c r="N75" s="148">
        <v>95.63454599527215</v>
      </c>
      <c r="O75" s="148">
        <v>95.33671485921028</v>
      </c>
      <c r="P75" s="148">
        <v>95.57263549592373</v>
      </c>
      <c r="Q75" s="148">
        <v>95.41271875402562</v>
      </c>
      <c r="R75" s="148">
        <v>94.77468119468436</v>
      </c>
      <c r="S75" s="148">
        <v>94.01888881751086</v>
      </c>
      <c r="T75" s="148">
        <v>92.86913898888952</v>
      </c>
      <c r="U75" s="148">
        <v>92.82532196073855</v>
      </c>
      <c r="V75" s="148">
        <v>96.22659804020397</v>
      </c>
      <c r="W75" s="148">
        <v>96.2957393280782</v>
      </c>
      <c r="X75" s="148">
        <v>95.72230646966254</v>
      </c>
      <c r="Y75" s="148">
        <v>95.64612152087928</v>
      </c>
      <c r="Z75" s="148">
        <v>94.9815971657998</v>
      </c>
      <c r="AA75" s="148">
        <v>95.44124883835275</v>
      </c>
      <c r="AB75" s="148">
        <v>95.80920786792917</v>
      </c>
    </row>
    <row r="76" spans="2:28" ht="12">
      <c r="B76" s="144" t="s">
        <v>116</v>
      </c>
      <c r="C76" s="148">
        <v>2.6659407688848837</v>
      </c>
      <c r="D76" s="148">
        <v>2.709583777566668</v>
      </c>
      <c r="E76" s="148">
        <v>2.2960792258446014</v>
      </c>
      <c r="F76" s="148">
        <v>2.7266731195551084</v>
      </c>
      <c r="G76" s="148">
        <v>2.3023474037956833</v>
      </c>
      <c r="H76" s="148">
        <v>2.315521612439957</v>
      </c>
      <c r="I76" s="148">
        <v>2.115752094185771</v>
      </c>
      <c r="J76" s="148">
        <v>2.7637343897531688</v>
      </c>
      <c r="K76" s="148">
        <v>2.898508742448781</v>
      </c>
      <c r="L76" s="148">
        <v>3.535088685641408</v>
      </c>
      <c r="M76" s="148">
        <v>4.2393446287881</v>
      </c>
      <c r="N76" s="148">
        <v>3.7458563351390737</v>
      </c>
      <c r="O76" s="148">
        <v>4.0739004606175095</v>
      </c>
      <c r="P76" s="148">
        <v>3.885331171592719</v>
      </c>
      <c r="Q76" s="148">
        <v>4.087998708016696</v>
      </c>
      <c r="R76" s="148">
        <v>4.74548731146484</v>
      </c>
      <c r="S76" s="148">
        <v>5.475325364853064</v>
      </c>
      <c r="T76" s="148">
        <v>6.66187535809728</v>
      </c>
      <c r="U76" s="148">
        <v>6.738586097743486</v>
      </c>
      <c r="V76" s="148">
        <v>3.33849754253912</v>
      </c>
      <c r="W76" s="148">
        <v>3.302343022026001</v>
      </c>
      <c r="X76" s="148">
        <v>3.8822141560090015</v>
      </c>
      <c r="Y76" s="148">
        <v>3.930090557001212</v>
      </c>
      <c r="Z76" s="148">
        <v>4.5842510146350275</v>
      </c>
      <c r="AA76" s="148">
        <v>4.166059089241128</v>
      </c>
      <c r="AB76" s="148">
        <v>3.8185146524882905</v>
      </c>
    </row>
    <row r="77" spans="2:28" ht="12">
      <c r="B77" s="145" t="s">
        <v>117</v>
      </c>
      <c r="C77" s="148" t="s">
        <v>122</v>
      </c>
      <c r="D77" s="148" t="s">
        <v>122</v>
      </c>
      <c r="E77" s="148" t="s">
        <v>122</v>
      </c>
      <c r="F77" s="148" t="s">
        <v>122</v>
      </c>
      <c r="G77" s="148" t="s">
        <v>122</v>
      </c>
      <c r="H77" s="148" t="s">
        <v>122</v>
      </c>
      <c r="I77" s="148" t="s">
        <v>122</v>
      </c>
      <c r="J77" s="148" t="s">
        <v>122</v>
      </c>
      <c r="K77" s="148" t="s">
        <v>122</v>
      </c>
      <c r="L77" s="148" t="s">
        <v>122</v>
      </c>
      <c r="M77" s="148" t="s">
        <v>122</v>
      </c>
      <c r="N77" s="148" t="s">
        <v>122</v>
      </c>
      <c r="O77" s="148" t="s">
        <v>122</v>
      </c>
      <c r="P77" s="148" t="s">
        <v>122</v>
      </c>
      <c r="Q77" s="148" t="s">
        <v>122</v>
      </c>
      <c r="R77" s="148" t="s">
        <v>122</v>
      </c>
      <c r="S77" s="148" t="s">
        <v>122</v>
      </c>
      <c r="T77" s="148" t="s">
        <v>122</v>
      </c>
      <c r="U77" s="148" t="s">
        <v>122</v>
      </c>
      <c r="V77" s="148" t="s">
        <v>122</v>
      </c>
      <c r="W77" s="148" t="s">
        <v>122</v>
      </c>
      <c r="X77" s="148" t="s">
        <v>122</v>
      </c>
      <c r="Y77" s="148" t="s">
        <v>122</v>
      </c>
      <c r="Z77" s="148" t="s">
        <v>122</v>
      </c>
      <c r="AA77" s="148" t="s">
        <v>122</v>
      </c>
      <c r="AB77" s="148" t="s">
        <v>122</v>
      </c>
    </row>
    <row r="78" spans="2:28" ht="12">
      <c r="B78" s="144" t="s">
        <v>143</v>
      </c>
      <c r="C78" s="148">
        <v>0.07019868643033057</v>
      </c>
      <c r="D78" s="148">
        <v>0.07121810011914217</v>
      </c>
      <c r="E78" s="148">
        <v>0.10350235243109243</v>
      </c>
      <c r="F78" s="148">
        <v>0.1743547290924272</v>
      </c>
      <c r="G78" s="148">
        <v>0.10413598949954637</v>
      </c>
      <c r="H78" s="148">
        <v>0.16785647381264643</v>
      </c>
      <c r="I78" s="148">
        <v>0.12077245909577324</v>
      </c>
      <c r="J78" s="148">
        <v>0.2279257877292332</v>
      </c>
      <c r="K78" s="148">
        <v>0.2489597174703896</v>
      </c>
      <c r="L78" s="148">
        <v>0.3293780534337843</v>
      </c>
      <c r="M78" s="148">
        <v>0.13398407971603252</v>
      </c>
      <c r="N78" s="148">
        <v>0.16780251825298792</v>
      </c>
      <c r="O78" s="148">
        <v>0.03246765546565429</v>
      </c>
      <c r="P78" s="148">
        <v>0.00551346925039641</v>
      </c>
      <c r="Q78" s="148">
        <v>0.018035417193090018</v>
      </c>
      <c r="R78" s="148">
        <v>0.026240104539269678</v>
      </c>
      <c r="S78" s="148">
        <v>0.023890072139318614</v>
      </c>
      <c r="T78" s="148">
        <v>0.12356327019463163</v>
      </c>
      <c r="U78" s="148">
        <v>0.07358403719805508</v>
      </c>
      <c r="V78" s="148">
        <v>0.025176155285208092</v>
      </c>
      <c r="W78" s="148">
        <v>0.01080549759917472</v>
      </c>
      <c r="X78" s="148">
        <v>0.011898644996047753</v>
      </c>
      <c r="Y78" s="148">
        <v>0.08389239988690299</v>
      </c>
      <c r="Z78" s="148">
        <v>0.0658018147078794</v>
      </c>
      <c r="AA78" s="148">
        <v>0.008962750770427876</v>
      </c>
      <c r="AB78" s="148">
        <v>0.04302414293358406</v>
      </c>
    </row>
    <row r="79" spans="2:28" ht="12">
      <c r="B79" s="144" t="s">
        <v>119</v>
      </c>
      <c r="C79" s="148">
        <v>0.12514769788171887</v>
      </c>
      <c r="D79" s="148">
        <v>0.1382247555614402</v>
      </c>
      <c r="E79" s="148">
        <v>0.219571389049465</v>
      </c>
      <c r="F79" s="148">
        <v>0.2741667908119435</v>
      </c>
      <c r="G79" s="148">
        <v>0.29453290495318946</v>
      </c>
      <c r="H79" s="148">
        <v>0.3476410309683923</v>
      </c>
      <c r="I79" s="148">
        <v>0.3642054392005326</v>
      </c>
      <c r="J79" s="148">
        <v>0.3918490812505784</v>
      </c>
      <c r="K79" s="148">
        <v>0.46643613349927565</v>
      </c>
      <c r="L79" s="148">
        <v>0.6364204017762096</v>
      </c>
      <c r="M79" s="148">
        <v>0.6735427612634172</v>
      </c>
      <c r="N79" s="148">
        <v>0.6195976695887871</v>
      </c>
      <c r="O79" s="148">
        <v>0.5893846801722067</v>
      </c>
      <c r="P79" s="148">
        <v>0.5420333324835551</v>
      </c>
      <c r="Q79" s="148">
        <v>0.4992825379576822</v>
      </c>
      <c r="R79" s="148">
        <v>0.47983149385078533</v>
      </c>
      <c r="S79" s="148">
        <v>0.5057858176360616</v>
      </c>
      <c r="T79" s="148">
        <v>0.4689856530131804</v>
      </c>
      <c r="U79" s="148">
        <v>0.43609194151796393</v>
      </c>
      <c r="V79" s="148">
        <v>0.4349044172569152</v>
      </c>
      <c r="W79" s="148">
        <v>0.4019176498958087</v>
      </c>
      <c r="X79" s="148">
        <v>0.395479374328444</v>
      </c>
      <c r="Y79" s="148">
        <v>0.42378792211952093</v>
      </c>
      <c r="Z79" s="148">
        <v>0.4341518195651724</v>
      </c>
      <c r="AA79" s="148">
        <v>0.3926920724061168</v>
      </c>
      <c r="AB79" s="148">
        <v>0.3722774795825297</v>
      </c>
    </row>
    <row r="80" spans="2:28" ht="12">
      <c r="B80" s="146" t="s">
        <v>165</v>
      </c>
      <c r="C80" s="149">
        <v>100</v>
      </c>
      <c r="D80" s="149">
        <v>100</v>
      </c>
      <c r="E80" s="149">
        <v>100</v>
      </c>
      <c r="F80" s="149">
        <v>100.00000000000001</v>
      </c>
      <c r="G80" s="149">
        <v>100</v>
      </c>
      <c r="H80" s="149">
        <v>100</v>
      </c>
      <c r="I80" s="149">
        <v>99.99999999999999</v>
      </c>
      <c r="J80" s="149">
        <v>99.99999999999999</v>
      </c>
      <c r="K80" s="149">
        <v>100</v>
      </c>
      <c r="L80" s="149">
        <v>100</v>
      </c>
      <c r="M80" s="149">
        <v>100</v>
      </c>
      <c r="N80" s="149">
        <v>100</v>
      </c>
      <c r="O80" s="149">
        <v>100</v>
      </c>
      <c r="P80" s="149">
        <v>100</v>
      </c>
      <c r="Q80" s="149">
        <v>100</v>
      </c>
      <c r="R80" s="149">
        <v>100</v>
      </c>
      <c r="S80" s="149">
        <v>100</v>
      </c>
      <c r="T80" s="149">
        <v>100</v>
      </c>
      <c r="U80" s="149">
        <v>100</v>
      </c>
      <c r="V80" s="149">
        <v>100</v>
      </c>
      <c r="W80" s="149">
        <v>100</v>
      </c>
      <c r="X80" s="149">
        <v>99.99999999999999</v>
      </c>
      <c r="Y80" s="149">
        <v>100</v>
      </c>
      <c r="Z80" s="149">
        <v>100</v>
      </c>
      <c r="AA80" s="149">
        <v>100</v>
      </c>
      <c r="AB80" s="149">
        <v>100.00000000000001</v>
      </c>
    </row>
    <row r="81" spans="2:28" ht="12">
      <c r="B81" s="147" t="s">
        <v>166</v>
      </c>
      <c r="C81" s="149">
        <v>100.07019868643033</v>
      </c>
      <c r="D81" s="149">
        <v>100.07121810011914</v>
      </c>
      <c r="E81" s="149">
        <v>100.1035023524311</v>
      </c>
      <c r="F81" s="149">
        <v>100.17435472909243</v>
      </c>
      <c r="G81" s="149">
        <v>100.10413598949954</v>
      </c>
      <c r="H81" s="149">
        <v>100.16785647381265</v>
      </c>
      <c r="I81" s="149">
        <v>100.12077245909578</v>
      </c>
      <c r="J81" s="149">
        <v>100.22792578772925</v>
      </c>
      <c r="K81" s="149">
        <v>100.24895971747038</v>
      </c>
      <c r="L81" s="149">
        <v>100.32937805343379</v>
      </c>
      <c r="M81" s="149">
        <v>100.13398407971602</v>
      </c>
      <c r="N81" s="149">
        <v>100.16780251825297</v>
      </c>
      <c r="O81" s="149">
        <v>100.03246765546565</v>
      </c>
      <c r="P81" s="149">
        <v>100.0055134692504</v>
      </c>
      <c r="Q81" s="149">
        <v>100.0180354171931</v>
      </c>
      <c r="R81" s="149">
        <v>100.02624010453927</v>
      </c>
      <c r="S81" s="149">
        <v>100.02389007213932</v>
      </c>
      <c r="T81" s="149">
        <v>100.12356327019462</v>
      </c>
      <c r="U81" s="149">
        <v>100.07358403719806</v>
      </c>
      <c r="V81" s="149">
        <v>100.02517615528521</v>
      </c>
      <c r="W81" s="149">
        <v>100.01080549759918</v>
      </c>
      <c r="X81" s="149">
        <v>100.01189864499605</v>
      </c>
      <c r="Y81" s="149">
        <v>100.08389239988689</v>
      </c>
      <c r="Z81" s="149">
        <v>100.06580181470787</v>
      </c>
      <c r="AA81" s="149">
        <v>100.00896275077042</v>
      </c>
      <c r="AB81" s="149">
        <v>100.04302414293358</v>
      </c>
    </row>
  </sheetData>
  <sheetProtection/>
  <mergeCells count="7">
    <mergeCell ref="B63:AB63"/>
    <mergeCell ref="B57:AB57"/>
    <mergeCell ref="B58:AB58"/>
    <mergeCell ref="B59:AB59"/>
    <mergeCell ref="B60:AB60"/>
    <mergeCell ref="B61:AB61"/>
    <mergeCell ref="B62:AB62"/>
  </mergeCells>
  <dataValidations count="1">
    <dataValidation allowBlank="1" showInputMessage="1" showErrorMessage="1" sqref="IO63277:IV65536 C63277:C65536"/>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AC81"/>
  <sheetViews>
    <sheetView zoomScalePageLayoutView="0" workbookViewId="0" topLeftCell="A1">
      <selection activeCell="B1" sqref="B1"/>
    </sheetView>
  </sheetViews>
  <sheetFormatPr defaultColWidth="8.00390625" defaultRowHeight="12.75"/>
  <cols>
    <col min="1" max="1" width="1.57421875" style="74" customWidth="1"/>
    <col min="2" max="2" width="35.7109375" style="74" customWidth="1"/>
    <col min="3" max="28" width="7.7109375" style="74" customWidth="1"/>
    <col min="29" max="247" width="8.00390625" style="74" customWidth="1"/>
    <col min="248" max="248" width="45.7109375" style="74" customWidth="1"/>
    <col min="249" max="249" width="11.7109375" style="74" customWidth="1"/>
    <col min="250" max="250" width="11.00390625" style="74" customWidth="1"/>
    <col min="251" max="251" width="10.8515625" style="74" customWidth="1"/>
    <col min="252" max="252" width="12.7109375" style="74" customWidth="1"/>
    <col min="253" max="253" width="11.140625" style="74" customWidth="1"/>
    <col min="254" max="16384" width="10.28125" style="74" customWidth="1"/>
  </cols>
  <sheetData>
    <row r="1" spans="2:28" ht="15">
      <c r="B1" s="75" t="s">
        <v>176</v>
      </c>
      <c r="C1" s="75"/>
      <c r="D1" s="75"/>
      <c r="E1" s="75"/>
      <c r="F1" s="75"/>
      <c r="G1" s="75"/>
      <c r="H1" s="75"/>
      <c r="I1" s="75"/>
      <c r="J1" s="75"/>
      <c r="K1" s="75"/>
      <c r="L1" s="75"/>
      <c r="M1" s="75"/>
      <c r="N1" s="75"/>
      <c r="O1" s="75"/>
      <c r="P1" s="75"/>
      <c r="Q1" s="75"/>
      <c r="R1" s="75"/>
      <c r="S1" s="75"/>
      <c r="T1" s="75"/>
      <c r="U1" s="75"/>
      <c r="V1" s="75"/>
      <c r="W1" s="75"/>
      <c r="X1" s="75"/>
      <c r="Y1" s="75"/>
      <c r="Z1" s="75"/>
      <c r="AA1" s="75"/>
      <c r="AB1" s="75"/>
    </row>
    <row r="2" s="75" customFormat="1" ht="3.75" customHeight="1"/>
    <row r="3" spans="2:28" ht="12">
      <c r="B3" s="120" t="s">
        <v>48</v>
      </c>
      <c r="C3" s="121">
        <v>1990</v>
      </c>
      <c r="D3" s="121">
        <v>1991</v>
      </c>
      <c r="E3" s="121">
        <v>1992</v>
      </c>
      <c r="F3" s="121">
        <v>1993</v>
      </c>
      <c r="G3" s="121">
        <v>1994</v>
      </c>
      <c r="H3" s="121">
        <v>1995</v>
      </c>
      <c r="I3" s="121">
        <v>1996</v>
      </c>
      <c r="J3" s="121">
        <v>1997</v>
      </c>
      <c r="K3" s="121">
        <v>1998</v>
      </c>
      <c r="L3" s="121">
        <v>1999</v>
      </c>
      <c r="M3" s="121">
        <v>2000</v>
      </c>
      <c r="N3" s="121">
        <v>2001</v>
      </c>
      <c r="O3" s="121">
        <v>2002</v>
      </c>
      <c r="P3" s="121">
        <v>2003</v>
      </c>
      <c r="Q3" s="121">
        <v>2004</v>
      </c>
      <c r="R3" s="121">
        <v>2005</v>
      </c>
      <c r="S3" s="121">
        <v>2006</v>
      </c>
      <c r="T3" s="121">
        <v>2007</v>
      </c>
      <c r="U3" s="121">
        <v>2008</v>
      </c>
      <c r="V3" s="121">
        <v>2009</v>
      </c>
      <c r="W3" s="121">
        <v>2010</v>
      </c>
      <c r="X3" s="121">
        <v>2011</v>
      </c>
      <c r="Y3" s="121">
        <v>2012</v>
      </c>
      <c r="Z3" s="121">
        <v>2013</v>
      </c>
      <c r="AA3" s="121">
        <v>2014</v>
      </c>
      <c r="AB3" s="121">
        <v>2015</v>
      </c>
    </row>
    <row r="4" spans="2:28" ht="12">
      <c r="B4" s="122" t="s">
        <v>49</v>
      </c>
      <c r="C4" s="123">
        <v>430.62167781999995</v>
      </c>
      <c r="D4" s="124">
        <v>363.51954626</v>
      </c>
      <c r="E4" s="124">
        <v>166.96631399999998</v>
      </c>
      <c r="F4" s="124">
        <v>139.79712438768445</v>
      </c>
      <c r="G4" s="124">
        <v>135.39882085988495</v>
      </c>
      <c r="H4" s="124">
        <v>134.37887349737898</v>
      </c>
      <c r="I4" s="124">
        <v>135.5848349437106</v>
      </c>
      <c r="J4" s="124">
        <v>143.72408477949358</v>
      </c>
      <c r="K4" s="124">
        <v>120.73286436696934</v>
      </c>
      <c r="L4" s="124">
        <v>79.84171503339057</v>
      </c>
      <c r="M4" s="124">
        <v>78.62965904898975</v>
      </c>
      <c r="N4" s="124">
        <v>81.66193912557085</v>
      </c>
      <c r="O4" s="124">
        <v>102.82804968935906</v>
      </c>
      <c r="P4" s="124">
        <v>123.0619062227509</v>
      </c>
      <c r="Q4" s="124">
        <v>125.11565519402946</v>
      </c>
      <c r="R4" s="124">
        <v>127.2977863507653</v>
      </c>
      <c r="S4" s="124">
        <v>122.93909037688064</v>
      </c>
      <c r="T4" s="124">
        <v>120.70178260046305</v>
      </c>
      <c r="U4" s="124">
        <v>126.14095268853302</v>
      </c>
      <c r="V4" s="124">
        <v>125.96299083458345</v>
      </c>
      <c r="W4" s="124">
        <v>125.39564207015592</v>
      </c>
      <c r="X4" s="124">
        <v>131.6880721799117</v>
      </c>
      <c r="Y4" s="124">
        <v>117.47876312568437</v>
      </c>
      <c r="Z4" s="124">
        <v>116.65333528825109</v>
      </c>
      <c r="AA4" s="124">
        <v>155.1295852655884</v>
      </c>
      <c r="AB4" s="124">
        <v>164.01110676099714</v>
      </c>
    </row>
    <row r="5" spans="2:28" ht="12">
      <c r="B5" s="125" t="s">
        <v>50</v>
      </c>
      <c r="C5" s="126">
        <v>430.62167781999995</v>
      </c>
      <c r="D5" s="127">
        <v>363.51954626</v>
      </c>
      <c r="E5" s="127">
        <v>166.96631399999998</v>
      </c>
      <c r="F5" s="127">
        <v>139.79712438768445</v>
      </c>
      <c r="G5" s="127">
        <v>135.39882085988495</v>
      </c>
      <c r="H5" s="127">
        <v>134.37887349737898</v>
      </c>
      <c r="I5" s="127">
        <v>135.5848349437106</v>
      </c>
      <c r="J5" s="127">
        <v>143.72408477949358</v>
      </c>
      <c r="K5" s="127">
        <v>120.73286436696934</v>
      </c>
      <c r="L5" s="127">
        <v>79.84171503339057</v>
      </c>
      <c r="M5" s="127">
        <v>78.62965904898975</v>
      </c>
      <c r="N5" s="127">
        <v>81.66193912557085</v>
      </c>
      <c r="O5" s="127">
        <v>102.82804968935906</v>
      </c>
      <c r="P5" s="127">
        <v>123.0619062227509</v>
      </c>
      <c r="Q5" s="127">
        <v>125.11565519402946</v>
      </c>
      <c r="R5" s="127">
        <v>127.2977863507653</v>
      </c>
      <c r="S5" s="127">
        <v>122.93909037688064</v>
      </c>
      <c r="T5" s="127">
        <v>120.70178260046305</v>
      </c>
      <c r="U5" s="127">
        <v>126.14095268853302</v>
      </c>
      <c r="V5" s="127">
        <v>125.96299083458345</v>
      </c>
      <c r="W5" s="127">
        <v>125.39564207015592</v>
      </c>
      <c r="X5" s="127">
        <v>131.6880721799117</v>
      </c>
      <c r="Y5" s="127">
        <v>117.47876312568437</v>
      </c>
      <c r="Z5" s="127">
        <v>116.65333528825109</v>
      </c>
      <c r="AA5" s="127">
        <v>155.1295852655884</v>
      </c>
      <c r="AB5" s="127">
        <v>164.01110676099714</v>
      </c>
    </row>
    <row r="6" spans="2:28" ht="12">
      <c r="B6" s="128" t="s">
        <v>51</v>
      </c>
      <c r="C6" s="126">
        <v>4.93083745</v>
      </c>
      <c r="D6" s="127">
        <v>4.453042</v>
      </c>
      <c r="E6" s="127">
        <v>3.3395805000000003</v>
      </c>
      <c r="F6" s="127">
        <v>2.74804</v>
      </c>
      <c r="G6" s="127">
        <v>2.80467102</v>
      </c>
      <c r="H6" s="127">
        <v>2.0543567</v>
      </c>
      <c r="I6" s="127">
        <v>2.1843199199999996</v>
      </c>
      <c r="J6" s="127">
        <v>1.8464338</v>
      </c>
      <c r="K6" s="127">
        <v>1.5895016026</v>
      </c>
      <c r="L6" s="127">
        <v>1.2800402</v>
      </c>
      <c r="M6" s="127">
        <v>1.1590077600000002</v>
      </c>
      <c r="N6" s="127">
        <v>1.4357731599999999</v>
      </c>
      <c r="O6" s="127">
        <v>1.26329</v>
      </c>
      <c r="P6" s="127">
        <v>1.3032818000000002</v>
      </c>
      <c r="Q6" s="127">
        <v>1.3407666</v>
      </c>
      <c r="R6" s="127">
        <v>1.3853361199999998</v>
      </c>
      <c r="S6" s="127">
        <v>1.0976119199999999</v>
      </c>
      <c r="T6" s="127">
        <v>1.26556104</v>
      </c>
      <c r="U6" s="127">
        <v>1.4974810098938462</v>
      </c>
      <c r="V6" s="127">
        <v>1.91987465318</v>
      </c>
      <c r="W6" s="127">
        <v>2.06153067146</v>
      </c>
      <c r="X6" s="127">
        <v>1.81786820022</v>
      </c>
      <c r="Y6" s="127">
        <v>1.65304369552</v>
      </c>
      <c r="Z6" s="127">
        <v>1.40321522768</v>
      </c>
      <c r="AA6" s="127">
        <v>1.8875858815800002</v>
      </c>
      <c r="AB6" s="127">
        <v>1.40732588722</v>
      </c>
    </row>
    <row r="7" spans="2:28" ht="12">
      <c r="B7" s="128" t="s">
        <v>52</v>
      </c>
      <c r="C7" s="126">
        <v>1.4019689999999998</v>
      </c>
      <c r="D7" s="127">
        <v>0.7687556999999999</v>
      </c>
      <c r="E7" s="127">
        <v>0.4218529</v>
      </c>
      <c r="F7" s="127">
        <v>0.5218987968068473</v>
      </c>
      <c r="G7" s="127">
        <v>0.505915272686935</v>
      </c>
      <c r="H7" s="127">
        <v>0.3117536745914723</v>
      </c>
      <c r="I7" s="127">
        <v>0.2688197935576834</v>
      </c>
      <c r="J7" s="127">
        <v>0.8510208917132522</v>
      </c>
      <c r="K7" s="127">
        <v>0.5420335112118714</v>
      </c>
      <c r="L7" s="127">
        <v>0.5065127994880264</v>
      </c>
      <c r="M7" s="127">
        <v>0.2951713804848151</v>
      </c>
      <c r="N7" s="127">
        <v>0.32691943528651213</v>
      </c>
      <c r="O7" s="127">
        <v>0.240344595172832</v>
      </c>
      <c r="P7" s="127">
        <v>0.24739162287814723</v>
      </c>
      <c r="Q7" s="127">
        <v>0.3511516828042357</v>
      </c>
      <c r="R7" s="127">
        <v>0.39737412920786563</v>
      </c>
      <c r="S7" s="127">
        <v>0.3703838823471406</v>
      </c>
      <c r="T7" s="127">
        <v>0.4591750082343414</v>
      </c>
      <c r="U7" s="127">
        <v>0.7141715062230422</v>
      </c>
      <c r="V7" s="127">
        <v>0.4308769857306013</v>
      </c>
      <c r="W7" s="127">
        <v>0.46297642452983423</v>
      </c>
      <c r="X7" s="127">
        <v>0.5802167575558952</v>
      </c>
      <c r="Y7" s="127">
        <v>0.5297710148463117</v>
      </c>
      <c r="Z7" s="127">
        <v>0.6180811445506309</v>
      </c>
      <c r="AA7" s="127">
        <v>0.5392416098289405</v>
      </c>
      <c r="AB7" s="127">
        <v>2.2239249983171376</v>
      </c>
    </row>
    <row r="8" spans="2:28" ht="12">
      <c r="B8" s="128" t="s">
        <v>53</v>
      </c>
      <c r="C8" s="126">
        <v>299.70538951999987</v>
      </c>
      <c r="D8" s="127">
        <v>282.82959666</v>
      </c>
      <c r="E8" s="127">
        <v>134.43833986</v>
      </c>
      <c r="F8" s="127">
        <v>103.25405767087759</v>
      </c>
      <c r="G8" s="127">
        <v>96.588105587198</v>
      </c>
      <c r="H8" s="127">
        <v>100.42370494278751</v>
      </c>
      <c r="I8" s="127">
        <v>95.34608845015292</v>
      </c>
      <c r="J8" s="127">
        <v>108.15200092778034</v>
      </c>
      <c r="K8" s="127">
        <v>92.00856977315746</v>
      </c>
      <c r="L8" s="127">
        <v>54.83412493790255</v>
      </c>
      <c r="M8" s="127">
        <v>55.65873924850493</v>
      </c>
      <c r="N8" s="127">
        <v>59.31631341628435</v>
      </c>
      <c r="O8" s="127">
        <v>76.61123713218623</v>
      </c>
      <c r="P8" s="127">
        <v>90.84556203987276</v>
      </c>
      <c r="Q8" s="127">
        <v>97.75864653122522</v>
      </c>
      <c r="R8" s="127">
        <v>100.59467205155744</v>
      </c>
      <c r="S8" s="127">
        <v>93.4424093745335</v>
      </c>
      <c r="T8" s="127">
        <v>96.85579089222871</v>
      </c>
      <c r="U8" s="127">
        <v>101.03063315741613</v>
      </c>
      <c r="V8" s="127">
        <v>100.36536024567286</v>
      </c>
      <c r="W8" s="127">
        <v>100.25813691416607</v>
      </c>
      <c r="X8" s="127">
        <v>104.18496269713582</v>
      </c>
      <c r="Y8" s="127">
        <v>87.99035288131806</v>
      </c>
      <c r="Z8" s="127">
        <v>86.16095146064944</v>
      </c>
      <c r="AA8" s="127">
        <v>86.96107851487244</v>
      </c>
      <c r="AB8" s="127">
        <v>90.09323699545999</v>
      </c>
    </row>
    <row r="9" spans="2:28" ht="12">
      <c r="B9" s="128" t="s">
        <v>54</v>
      </c>
      <c r="C9" s="126">
        <v>122.32259100000002</v>
      </c>
      <c r="D9" s="127">
        <v>73.95061709999999</v>
      </c>
      <c r="E9" s="127">
        <v>27.91618264</v>
      </c>
      <c r="F9" s="127">
        <v>32.283240000000006</v>
      </c>
      <c r="G9" s="127">
        <v>34.31466</v>
      </c>
      <c r="H9" s="127">
        <v>30.215889999999998</v>
      </c>
      <c r="I9" s="127">
        <v>36.201969999999996</v>
      </c>
      <c r="J9" s="127">
        <v>31.636319999999998</v>
      </c>
      <c r="K9" s="127">
        <v>25.360360000000004</v>
      </c>
      <c r="L9" s="127">
        <v>22.334380000000003</v>
      </c>
      <c r="M9" s="127">
        <v>20.88538</v>
      </c>
      <c r="N9" s="127">
        <v>19.849709999999998</v>
      </c>
      <c r="O9" s="127">
        <v>23.694630000000004</v>
      </c>
      <c r="P9" s="127">
        <v>30.215814260000002</v>
      </c>
      <c r="Q9" s="127">
        <v>25.106315</v>
      </c>
      <c r="R9" s="127">
        <v>24.567511</v>
      </c>
      <c r="S9" s="127">
        <v>27.5881295</v>
      </c>
      <c r="T9" s="127">
        <v>21.442225999999998</v>
      </c>
      <c r="U9" s="127">
        <v>22.24231388</v>
      </c>
      <c r="V9" s="127">
        <v>23.09870158</v>
      </c>
      <c r="W9" s="127">
        <v>22.40249588</v>
      </c>
      <c r="X9" s="127">
        <v>24.94193128</v>
      </c>
      <c r="Y9" s="127">
        <v>27.18045998</v>
      </c>
      <c r="Z9" s="127">
        <v>28.402922780000004</v>
      </c>
      <c r="AA9" s="127">
        <v>65.671145</v>
      </c>
      <c r="AB9" s="127">
        <v>70.231477</v>
      </c>
    </row>
    <row r="10" spans="2:28" ht="12">
      <c r="B10" s="128" t="s">
        <v>55</v>
      </c>
      <c r="C10" s="126">
        <v>2.26089085</v>
      </c>
      <c r="D10" s="127">
        <v>1.5175348</v>
      </c>
      <c r="E10" s="127">
        <v>0.8503581</v>
      </c>
      <c r="F10" s="127">
        <v>0.9898879199999999</v>
      </c>
      <c r="G10" s="127">
        <v>1.18546898</v>
      </c>
      <c r="H10" s="127">
        <v>1.3731681800000002</v>
      </c>
      <c r="I10" s="127">
        <v>1.58363678</v>
      </c>
      <c r="J10" s="127">
        <v>1.23830916</v>
      </c>
      <c r="K10" s="127">
        <v>1.23239948</v>
      </c>
      <c r="L10" s="127">
        <v>0.886657096</v>
      </c>
      <c r="M10" s="127">
        <v>0.6313606600000001</v>
      </c>
      <c r="N10" s="127">
        <v>0.733223114</v>
      </c>
      <c r="O10" s="127">
        <v>1.018547962</v>
      </c>
      <c r="P10" s="127">
        <v>0.4498565</v>
      </c>
      <c r="Q10" s="127">
        <v>0.55877538</v>
      </c>
      <c r="R10" s="127">
        <v>0.35289305000000004</v>
      </c>
      <c r="S10" s="127">
        <v>0.4405557</v>
      </c>
      <c r="T10" s="127">
        <v>0.6790296599999999</v>
      </c>
      <c r="U10" s="127">
        <v>0.656353135</v>
      </c>
      <c r="V10" s="127">
        <v>0.14817737</v>
      </c>
      <c r="W10" s="127">
        <v>0.21050217999999998</v>
      </c>
      <c r="X10" s="127">
        <v>0.163093245</v>
      </c>
      <c r="Y10" s="127">
        <v>0.125135554</v>
      </c>
      <c r="Z10" s="127">
        <v>0.068164675371</v>
      </c>
      <c r="AA10" s="127">
        <v>0.070534259307</v>
      </c>
      <c r="AB10" s="127">
        <v>0.055141880000000004</v>
      </c>
    </row>
    <row r="11" spans="2:28" ht="12">
      <c r="B11" s="125" t="s">
        <v>56</v>
      </c>
      <c r="C11" s="126">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row>
    <row r="12" spans="2:28" ht="12">
      <c r="B12" s="128" t="s">
        <v>57</v>
      </c>
      <c r="C12" s="126" t="s">
        <v>122</v>
      </c>
      <c r="D12" s="127" t="s">
        <v>122</v>
      </c>
      <c r="E12" s="127" t="s">
        <v>122</v>
      </c>
      <c r="F12" s="127" t="s">
        <v>122</v>
      </c>
      <c r="G12" s="127" t="s">
        <v>122</v>
      </c>
      <c r="H12" s="127" t="s">
        <v>122</v>
      </c>
      <c r="I12" s="127" t="s">
        <v>122</v>
      </c>
      <c r="J12" s="127" t="s">
        <v>122</v>
      </c>
      <c r="K12" s="127" t="s">
        <v>122</v>
      </c>
      <c r="L12" s="127" t="s">
        <v>122</v>
      </c>
      <c r="M12" s="127" t="s">
        <v>122</v>
      </c>
      <c r="N12" s="127" t="s">
        <v>122</v>
      </c>
      <c r="O12" s="127" t="s">
        <v>122</v>
      </c>
      <c r="P12" s="127" t="s">
        <v>122</v>
      </c>
      <c r="Q12" s="127" t="s">
        <v>122</v>
      </c>
      <c r="R12" s="127" t="s">
        <v>122</v>
      </c>
      <c r="S12" s="127" t="s">
        <v>122</v>
      </c>
      <c r="T12" s="127" t="s">
        <v>122</v>
      </c>
      <c r="U12" s="127" t="s">
        <v>122</v>
      </c>
      <c r="V12" s="127" t="s">
        <v>122</v>
      </c>
      <c r="W12" s="127" t="s">
        <v>122</v>
      </c>
      <c r="X12" s="127" t="s">
        <v>122</v>
      </c>
      <c r="Y12" s="127" t="s">
        <v>122</v>
      </c>
      <c r="Z12" s="127" t="s">
        <v>122</v>
      </c>
      <c r="AA12" s="127" t="s">
        <v>122</v>
      </c>
      <c r="AB12" s="127" t="s">
        <v>122</v>
      </c>
    </row>
    <row r="13" spans="2:28" ht="12">
      <c r="B13" s="128" t="s">
        <v>58</v>
      </c>
      <c r="C13" s="127">
        <v>0</v>
      </c>
      <c r="D13" s="127">
        <v>0</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row>
    <row r="14" spans="2:28" ht="12">
      <c r="B14" s="129" t="s">
        <v>126</v>
      </c>
      <c r="C14" s="126" t="s">
        <v>122</v>
      </c>
      <c r="D14" s="126" t="s">
        <v>122</v>
      </c>
      <c r="E14" s="126" t="s">
        <v>122</v>
      </c>
      <c r="F14" s="126" t="s">
        <v>122</v>
      </c>
      <c r="G14" s="126" t="s">
        <v>122</v>
      </c>
      <c r="H14" s="126" t="s">
        <v>122</v>
      </c>
      <c r="I14" s="126" t="s">
        <v>122</v>
      </c>
      <c r="J14" s="126" t="s">
        <v>122</v>
      </c>
      <c r="K14" s="126" t="s">
        <v>122</v>
      </c>
      <c r="L14" s="126" t="s">
        <v>122</v>
      </c>
      <c r="M14" s="126" t="s">
        <v>122</v>
      </c>
      <c r="N14" s="126" t="s">
        <v>122</v>
      </c>
      <c r="O14" s="126" t="s">
        <v>122</v>
      </c>
      <c r="P14" s="126" t="s">
        <v>122</v>
      </c>
      <c r="Q14" s="126" t="s">
        <v>122</v>
      </c>
      <c r="R14" s="126" t="s">
        <v>122</v>
      </c>
      <c r="S14" s="126" t="s">
        <v>122</v>
      </c>
      <c r="T14" s="126" t="s">
        <v>122</v>
      </c>
      <c r="U14" s="126" t="s">
        <v>122</v>
      </c>
      <c r="V14" s="126" t="s">
        <v>122</v>
      </c>
      <c r="W14" s="126" t="s">
        <v>122</v>
      </c>
      <c r="X14" s="126" t="s">
        <v>122</v>
      </c>
      <c r="Y14" s="126" t="s">
        <v>122</v>
      </c>
      <c r="Z14" s="126" t="s">
        <v>122</v>
      </c>
      <c r="AA14" s="126" t="s">
        <v>122</v>
      </c>
      <c r="AB14" s="126" t="s">
        <v>122</v>
      </c>
    </row>
    <row r="15" spans="2:28" ht="12">
      <c r="B15" s="130" t="s">
        <v>60</v>
      </c>
      <c r="C15" s="123">
        <v>5.430022315863</v>
      </c>
      <c r="D15" s="124">
        <v>4.8820008108635005</v>
      </c>
      <c r="E15" s="124">
        <v>3.38213086675</v>
      </c>
      <c r="F15" s="124">
        <v>3.2245487586250006</v>
      </c>
      <c r="G15" s="124">
        <v>2.8278834476249997</v>
      </c>
      <c r="H15" s="124">
        <v>2.5468232829999997</v>
      </c>
      <c r="I15" s="124">
        <v>2.6314448235</v>
      </c>
      <c r="J15" s="124">
        <v>2.991568113625</v>
      </c>
      <c r="K15" s="124">
        <v>2.518601129125</v>
      </c>
      <c r="L15" s="124">
        <v>2.6425614040606793</v>
      </c>
      <c r="M15" s="124">
        <v>2.7459405106820323</v>
      </c>
      <c r="N15" s="124">
        <v>2.8564383290415547</v>
      </c>
      <c r="O15" s="124">
        <v>2.0366035064087495</v>
      </c>
      <c r="P15" s="124">
        <v>2.7523693323666034</v>
      </c>
      <c r="Q15" s="124">
        <v>3.110995030870326</v>
      </c>
      <c r="R15" s="124">
        <v>3.3631664454360006</v>
      </c>
      <c r="S15" s="124">
        <v>2.937844849431</v>
      </c>
      <c r="T15" s="124">
        <v>4.06967357095015</v>
      </c>
      <c r="U15" s="124">
        <v>4.127134830302579</v>
      </c>
      <c r="V15" s="124">
        <v>2.07697549469071</v>
      </c>
      <c r="W15" s="124">
        <v>1.9101043722677349</v>
      </c>
      <c r="X15" s="124">
        <v>2.281811607349256</v>
      </c>
      <c r="Y15" s="124">
        <v>2.1928560947266384</v>
      </c>
      <c r="Z15" s="124">
        <v>2.0236092375025034</v>
      </c>
      <c r="AA15" s="124">
        <v>2.2173621766592753</v>
      </c>
      <c r="AB15" s="124">
        <v>2.1966238050275724</v>
      </c>
    </row>
    <row r="16" spans="2:28" ht="12">
      <c r="B16" s="129" t="s">
        <v>61</v>
      </c>
      <c r="C16" s="126">
        <v>3.374039315863</v>
      </c>
      <c r="D16" s="126">
        <v>3.0205432108635004</v>
      </c>
      <c r="E16" s="126">
        <v>1.6235448667499999</v>
      </c>
      <c r="F16" s="126">
        <v>1.4687667586250002</v>
      </c>
      <c r="G16" s="126">
        <v>1.139565447625</v>
      </c>
      <c r="H16" s="126">
        <v>0.886812983</v>
      </c>
      <c r="I16" s="126">
        <v>0.7854925235</v>
      </c>
      <c r="J16" s="126">
        <v>0.962569213625</v>
      </c>
      <c r="K16" s="126">
        <v>0.782638089125</v>
      </c>
      <c r="L16" s="126">
        <v>0.698732221</v>
      </c>
      <c r="M16" s="126">
        <v>0.5790737841250001</v>
      </c>
      <c r="N16" s="126">
        <v>0.5760017978590418</v>
      </c>
      <c r="O16" s="126">
        <v>0.7351382341240507</v>
      </c>
      <c r="P16" s="126">
        <v>0.759237893351569</v>
      </c>
      <c r="Q16" s="126">
        <v>0.8753726929035001</v>
      </c>
      <c r="R16" s="126">
        <v>1.126597709186</v>
      </c>
      <c r="S16" s="126">
        <v>1.3863142992809998</v>
      </c>
      <c r="T16" s="126">
        <v>2.02499590460015</v>
      </c>
      <c r="U16" s="126">
        <v>2.3142243920725796</v>
      </c>
      <c r="V16" s="126">
        <v>0.99736251605571</v>
      </c>
      <c r="W16" s="126">
        <v>1.0448139827177347</v>
      </c>
      <c r="X16" s="126">
        <v>1.263825152599256</v>
      </c>
      <c r="Y16" s="126">
        <v>1.2952395770066383</v>
      </c>
      <c r="Z16" s="126">
        <v>1.4189980237325033</v>
      </c>
      <c r="AA16" s="126">
        <v>1.40468682802882</v>
      </c>
      <c r="AB16" s="126">
        <v>1.2964344980103104</v>
      </c>
    </row>
    <row r="17" spans="2:28" ht="12">
      <c r="B17" s="129" t="s">
        <v>62</v>
      </c>
      <c r="C17" s="126" t="s">
        <v>122</v>
      </c>
      <c r="D17" s="127" t="s">
        <v>122</v>
      </c>
      <c r="E17" s="127" t="s">
        <v>122</v>
      </c>
      <c r="F17" s="127" t="s">
        <v>122</v>
      </c>
      <c r="G17" s="127" t="s">
        <v>122</v>
      </c>
      <c r="H17" s="127" t="s">
        <v>122</v>
      </c>
      <c r="I17" s="127" t="s">
        <v>122</v>
      </c>
      <c r="J17" s="127" t="s">
        <v>122</v>
      </c>
      <c r="K17" s="127" t="s">
        <v>122</v>
      </c>
      <c r="L17" s="127" t="s">
        <v>122</v>
      </c>
      <c r="M17" s="127" t="s">
        <v>122</v>
      </c>
      <c r="N17" s="127" t="s">
        <v>122</v>
      </c>
      <c r="O17" s="127" t="s">
        <v>122</v>
      </c>
      <c r="P17" s="127" t="s">
        <v>122</v>
      </c>
      <c r="Q17" s="127" t="s">
        <v>122</v>
      </c>
      <c r="R17" s="127" t="s">
        <v>122</v>
      </c>
      <c r="S17" s="127" t="s">
        <v>122</v>
      </c>
      <c r="T17" s="127" t="s">
        <v>122</v>
      </c>
      <c r="U17" s="127" t="s">
        <v>122</v>
      </c>
      <c r="V17" s="127" t="s">
        <v>122</v>
      </c>
      <c r="W17" s="127" t="s">
        <v>122</v>
      </c>
      <c r="X17" s="127" t="s">
        <v>122</v>
      </c>
      <c r="Y17" s="127" t="s">
        <v>122</v>
      </c>
      <c r="Z17" s="127" t="s">
        <v>122</v>
      </c>
      <c r="AA17" s="127" t="s">
        <v>122</v>
      </c>
      <c r="AB17" s="127" t="s">
        <v>122</v>
      </c>
    </row>
    <row r="18" spans="2:28" ht="12">
      <c r="B18" s="129" t="s">
        <v>63</v>
      </c>
      <c r="C18" s="126">
        <v>1.21023</v>
      </c>
      <c r="D18" s="127">
        <v>1.050192</v>
      </c>
      <c r="E18" s="127">
        <v>1.019354</v>
      </c>
      <c r="F18" s="127">
        <v>1.038326</v>
      </c>
      <c r="G18" s="127">
        <v>1.077358</v>
      </c>
      <c r="H18" s="127">
        <v>1.1165583000000001</v>
      </c>
      <c r="I18" s="127">
        <v>1.1374682999999999</v>
      </c>
      <c r="J18" s="127">
        <v>1.3781135</v>
      </c>
      <c r="K18" s="127">
        <v>1.220804</v>
      </c>
      <c r="L18" s="127">
        <v>1.3533138999999998</v>
      </c>
      <c r="M18" s="127">
        <v>1.5437649</v>
      </c>
      <c r="N18" s="127">
        <v>1.6441261</v>
      </c>
      <c r="O18" s="127">
        <v>0.8725283999999999</v>
      </c>
      <c r="P18" s="127">
        <v>1.5074367190150344</v>
      </c>
      <c r="Q18" s="127">
        <v>1.7235659119668258</v>
      </c>
      <c r="R18" s="127">
        <v>1.7839017864000002</v>
      </c>
      <c r="S18" s="127">
        <v>1.1492091103000002</v>
      </c>
      <c r="T18" s="127">
        <v>1.6425659675</v>
      </c>
      <c r="U18" s="127">
        <v>1.5063747532</v>
      </c>
      <c r="V18" s="127">
        <v>0.7255398329</v>
      </c>
      <c r="W18" s="127">
        <v>0.412064462</v>
      </c>
      <c r="X18" s="127">
        <v>0.5464645121</v>
      </c>
      <c r="Y18" s="127">
        <v>0.5397669592000001</v>
      </c>
      <c r="Z18" s="127">
        <v>0.324993301</v>
      </c>
      <c r="AA18" s="127">
        <v>0.5868073098904553</v>
      </c>
      <c r="AB18" s="127">
        <v>0.7324758901876589</v>
      </c>
    </row>
    <row r="19" spans="2:28" ht="12" customHeight="1">
      <c r="B19" s="131" t="s">
        <v>64</v>
      </c>
      <c r="C19" s="126">
        <v>0.244061</v>
      </c>
      <c r="D19" s="127">
        <v>0.2029616</v>
      </c>
      <c r="E19" s="127">
        <v>0.1706</v>
      </c>
      <c r="F19" s="127">
        <v>0.1356</v>
      </c>
      <c r="G19" s="127">
        <v>0.082</v>
      </c>
      <c r="H19" s="127">
        <v>0.074</v>
      </c>
      <c r="I19" s="127">
        <v>0.06712</v>
      </c>
      <c r="J19" s="127">
        <v>0.022745400000000002</v>
      </c>
      <c r="K19" s="127">
        <v>0.018465600000000002</v>
      </c>
      <c r="L19" s="127">
        <v>0.013221563060679117</v>
      </c>
      <c r="M19" s="127">
        <v>0.010698386557032195</v>
      </c>
      <c r="N19" s="127">
        <v>0.013393911182512921</v>
      </c>
      <c r="O19" s="127">
        <v>0.011719672284698808</v>
      </c>
      <c r="P19" s="127">
        <v>0.0145236</v>
      </c>
      <c r="Q19" s="127">
        <v>0.045923649999999996</v>
      </c>
      <c r="R19" s="127">
        <v>0.043079997849999996</v>
      </c>
      <c r="S19" s="127">
        <v>0.06967833185</v>
      </c>
      <c r="T19" s="127">
        <v>0.07318453485000001</v>
      </c>
      <c r="U19" s="127">
        <v>0.042730109030000005</v>
      </c>
      <c r="V19" s="127">
        <v>0.031553009735</v>
      </c>
      <c r="W19" s="127">
        <v>0.039241995550000006</v>
      </c>
      <c r="X19" s="127">
        <v>0.04428756265</v>
      </c>
      <c r="Y19" s="127">
        <v>0.050014674519999996</v>
      </c>
      <c r="Z19" s="127">
        <v>0.050055884769999996</v>
      </c>
      <c r="AA19" s="127">
        <v>0.07232417474</v>
      </c>
      <c r="AB19" s="127">
        <v>0.050297520829603</v>
      </c>
    </row>
    <row r="20" spans="2:28" ht="12">
      <c r="B20" s="131" t="s">
        <v>65</v>
      </c>
      <c r="C20" s="126" t="s">
        <v>122</v>
      </c>
      <c r="D20" s="126" t="s">
        <v>122</v>
      </c>
      <c r="E20" s="126" t="s">
        <v>122</v>
      </c>
      <c r="F20" s="126" t="s">
        <v>122</v>
      </c>
      <c r="G20" s="126" t="s">
        <v>122</v>
      </c>
      <c r="H20" s="126" t="s">
        <v>122</v>
      </c>
      <c r="I20" s="126" t="s">
        <v>122</v>
      </c>
      <c r="J20" s="126" t="s">
        <v>122</v>
      </c>
      <c r="K20" s="126" t="s">
        <v>122</v>
      </c>
      <c r="L20" s="126" t="s">
        <v>122</v>
      </c>
      <c r="M20" s="126" t="s">
        <v>122</v>
      </c>
      <c r="N20" s="126" t="s">
        <v>122</v>
      </c>
      <c r="O20" s="126" t="s">
        <v>122</v>
      </c>
      <c r="P20" s="126" t="s">
        <v>122</v>
      </c>
      <c r="Q20" s="126" t="s">
        <v>122</v>
      </c>
      <c r="R20" s="126" t="s">
        <v>122</v>
      </c>
      <c r="S20" s="126" t="s">
        <v>122</v>
      </c>
      <c r="T20" s="126" t="s">
        <v>122</v>
      </c>
      <c r="U20" s="126" t="s">
        <v>122</v>
      </c>
      <c r="V20" s="126" t="s">
        <v>122</v>
      </c>
      <c r="W20" s="126" t="s">
        <v>122</v>
      </c>
      <c r="X20" s="126" t="s">
        <v>122</v>
      </c>
      <c r="Y20" s="126" t="s">
        <v>122</v>
      </c>
      <c r="Z20" s="126" t="s">
        <v>122</v>
      </c>
      <c r="AA20" s="126" t="s">
        <v>122</v>
      </c>
      <c r="AB20" s="126" t="s">
        <v>122</v>
      </c>
    </row>
    <row r="21" spans="2:28" ht="12">
      <c r="B21" s="131" t="s">
        <v>66</v>
      </c>
      <c r="C21" s="126" t="s">
        <v>122</v>
      </c>
      <c r="D21" s="126" t="s">
        <v>122</v>
      </c>
      <c r="E21" s="126" t="s">
        <v>122</v>
      </c>
      <c r="F21" s="126" t="s">
        <v>122</v>
      </c>
      <c r="G21" s="126" t="s">
        <v>122</v>
      </c>
      <c r="H21" s="126" t="s">
        <v>122</v>
      </c>
      <c r="I21" s="126" t="s">
        <v>122</v>
      </c>
      <c r="J21" s="126" t="s">
        <v>122</v>
      </c>
      <c r="K21" s="126" t="s">
        <v>122</v>
      </c>
      <c r="L21" s="126" t="s">
        <v>122</v>
      </c>
      <c r="M21" s="126" t="s">
        <v>122</v>
      </c>
      <c r="N21" s="126" t="s">
        <v>122</v>
      </c>
      <c r="O21" s="126" t="s">
        <v>122</v>
      </c>
      <c r="P21" s="126" t="s">
        <v>122</v>
      </c>
      <c r="Q21" s="126" t="s">
        <v>122</v>
      </c>
      <c r="R21" s="126" t="s">
        <v>122</v>
      </c>
      <c r="S21" s="126" t="s">
        <v>122</v>
      </c>
      <c r="T21" s="126" t="s">
        <v>122</v>
      </c>
      <c r="U21" s="126" t="s">
        <v>122</v>
      </c>
      <c r="V21" s="126" t="s">
        <v>122</v>
      </c>
      <c r="W21" s="126" t="s">
        <v>122</v>
      </c>
      <c r="X21" s="126" t="s">
        <v>122</v>
      </c>
      <c r="Y21" s="126" t="s">
        <v>122</v>
      </c>
      <c r="Z21" s="126" t="s">
        <v>122</v>
      </c>
      <c r="AA21" s="126" t="s">
        <v>122</v>
      </c>
      <c r="AB21" s="126" t="s">
        <v>122</v>
      </c>
    </row>
    <row r="22" spans="2:28" ht="12">
      <c r="B22" s="131" t="s">
        <v>67</v>
      </c>
      <c r="C22" s="126">
        <v>0.601692</v>
      </c>
      <c r="D22" s="127">
        <v>0.608304</v>
      </c>
      <c r="E22" s="127">
        <v>0.568632</v>
      </c>
      <c r="F22" s="127">
        <v>0.581856</v>
      </c>
      <c r="G22" s="127">
        <v>0.52896</v>
      </c>
      <c r="H22" s="127">
        <v>0.469452</v>
      </c>
      <c r="I22" s="127">
        <v>0.6413639999999999</v>
      </c>
      <c r="J22" s="127">
        <v>0.62814</v>
      </c>
      <c r="K22" s="127">
        <v>0.49669343999999993</v>
      </c>
      <c r="L22" s="127">
        <v>0.57729372</v>
      </c>
      <c r="M22" s="127">
        <v>0.61240344</v>
      </c>
      <c r="N22" s="127">
        <v>0.62291652</v>
      </c>
      <c r="O22" s="127">
        <v>0.4172172</v>
      </c>
      <c r="P22" s="127">
        <v>0.4711711200000001</v>
      </c>
      <c r="Q22" s="127">
        <v>0.46613277599999997</v>
      </c>
      <c r="R22" s="127">
        <v>0.40958695200000006</v>
      </c>
      <c r="S22" s="127">
        <v>0.33264310799999997</v>
      </c>
      <c r="T22" s="127">
        <v>0.328927164</v>
      </c>
      <c r="U22" s="127">
        <v>0.263805576</v>
      </c>
      <c r="V22" s="127">
        <v>0.32252013599999996</v>
      </c>
      <c r="W22" s="127">
        <v>0.413983932</v>
      </c>
      <c r="X22" s="127">
        <v>0.42723437999999997</v>
      </c>
      <c r="Y22" s="127">
        <v>0.30783488400000003</v>
      </c>
      <c r="Z22" s="127">
        <v>0.22956202800000003</v>
      </c>
      <c r="AA22" s="127">
        <v>0.153543864</v>
      </c>
      <c r="AB22" s="127">
        <v>0.117415896</v>
      </c>
    </row>
    <row r="23" spans="2:28" ht="12">
      <c r="B23" s="129" t="s">
        <v>68</v>
      </c>
      <c r="C23" s="126" t="s">
        <v>122</v>
      </c>
      <c r="D23" s="126" t="s">
        <v>122</v>
      </c>
      <c r="E23" s="126" t="s">
        <v>122</v>
      </c>
      <c r="F23" s="126" t="s">
        <v>122</v>
      </c>
      <c r="G23" s="126" t="s">
        <v>122</v>
      </c>
      <c r="H23" s="126" t="s">
        <v>122</v>
      </c>
      <c r="I23" s="126" t="s">
        <v>122</v>
      </c>
      <c r="J23" s="126" t="s">
        <v>122</v>
      </c>
      <c r="K23" s="126" t="s">
        <v>122</v>
      </c>
      <c r="L23" s="126" t="s">
        <v>122</v>
      </c>
      <c r="M23" s="126" t="s">
        <v>122</v>
      </c>
      <c r="N23" s="126" t="s">
        <v>122</v>
      </c>
      <c r="O23" s="126" t="s">
        <v>122</v>
      </c>
      <c r="P23" s="126" t="s">
        <v>122</v>
      </c>
      <c r="Q23" s="126" t="s">
        <v>122</v>
      </c>
      <c r="R23" s="126" t="s">
        <v>122</v>
      </c>
      <c r="S23" s="126" t="s">
        <v>122</v>
      </c>
      <c r="T23" s="126" t="s">
        <v>122</v>
      </c>
      <c r="U23" s="126" t="s">
        <v>122</v>
      </c>
      <c r="V23" s="126" t="s">
        <v>122</v>
      </c>
      <c r="W23" s="126" t="s">
        <v>122</v>
      </c>
      <c r="X23" s="126" t="s">
        <v>122</v>
      </c>
      <c r="Y23" s="126" t="s">
        <v>122</v>
      </c>
      <c r="Z23" s="126" t="s">
        <v>122</v>
      </c>
      <c r="AA23" s="126" t="s">
        <v>122</v>
      </c>
      <c r="AB23" s="126" t="s">
        <v>122</v>
      </c>
    </row>
    <row r="24" spans="2:28" ht="12">
      <c r="B24" s="132" t="s">
        <v>70</v>
      </c>
      <c r="C24" s="123" t="s">
        <v>122</v>
      </c>
      <c r="D24" s="123" t="s">
        <v>122</v>
      </c>
      <c r="E24" s="123" t="s">
        <v>122</v>
      </c>
      <c r="F24" s="123" t="s">
        <v>122</v>
      </c>
      <c r="G24" s="123" t="s">
        <v>122</v>
      </c>
      <c r="H24" s="123" t="s">
        <v>122</v>
      </c>
      <c r="I24" s="123" t="s">
        <v>122</v>
      </c>
      <c r="J24" s="123" t="s">
        <v>122</v>
      </c>
      <c r="K24" s="123" t="s">
        <v>122</v>
      </c>
      <c r="L24" s="123" t="s">
        <v>122</v>
      </c>
      <c r="M24" s="123" t="s">
        <v>122</v>
      </c>
      <c r="N24" s="123" t="s">
        <v>122</v>
      </c>
      <c r="O24" s="123" t="s">
        <v>122</v>
      </c>
      <c r="P24" s="123" t="s">
        <v>122</v>
      </c>
      <c r="Q24" s="123" t="s">
        <v>122</v>
      </c>
      <c r="R24" s="123" t="s">
        <v>122</v>
      </c>
      <c r="S24" s="123" t="s">
        <v>122</v>
      </c>
      <c r="T24" s="123" t="s">
        <v>122</v>
      </c>
      <c r="U24" s="123" t="s">
        <v>122</v>
      </c>
      <c r="V24" s="123" t="s">
        <v>122</v>
      </c>
      <c r="W24" s="123" t="s">
        <v>122</v>
      </c>
      <c r="X24" s="123" t="s">
        <v>122</v>
      </c>
      <c r="Y24" s="123" t="s">
        <v>122</v>
      </c>
      <c r="Z24" s="123" t="s">
        <v>122</v>
      </c>
      <c r="AA24" s="123" t="s">
        <v>122</v>
      </c>
      <c r="AB24" s="123" t="s">
        <v>122</v>
      </c>
    </row>
    <row r="25" spans="2:28" ht="12">
      <c r="B25" s="125" t="s">
        <v>71</v>
      </c>
      <c r="C25" s="126" t="s">
        <v>122</v>
      </c>
      <c r="D25" s="126" t="s">
        <v>122</v>
      </c>
      <c r="E25" s="126" t="s">
        <v>122</v>
      </c>
      <c r="F25" s="126" t="s">
        <v>122</v>
      </c>
      <c r="G25" s="126" t="s">
        <v>122</v>
      </c>
      <c r="H25" s="126" t="s">
        <v>122</v>
      </c>
      <c r="I25" s="126" t="s">
        <v>122</v>
      </c>
      <c r="J25" s="126" t="s">
        <v>122</v>
      </c>
      <c r="K25" s="126" t="s">
        <v>122</v>
      </c>
      <c r="L25" s="126" t="s">
        <v>122</v>
      </c>
      <c r="M25" s="126" t="s">
        <v>122</v>
      </c>
      <c r="N25" s="126" t="s">
        <v>122</v>
      </c>
      <c r="O25" s="126" t="s">
        <v>122</v>
      </c>
      <c r="P25" s="126" t="s">
        <v>122</v>
      </c>
      <c r="Q25" s="126" t="s">
        <v>122</v>
      </c>
      <c r="R25" s="126" t="s">
        <v>122</v>
      </c>
      <c r="S25" s="126" t="s">
        <v>122</v>
      </c>
      <c r="T25" s="126" t="s">
        <v>122</v>
      </c>
      <c r="U25" s="126" t="s">
        <v>122</v>
      </c>
      <c r="V25" s="126" t="s">
        <v>122</v>
      </c>
      <c r="W25" s="126" t="s">
        <v>122</v>
      </c>
      <c r="X25" s="126" t="s">
        <v>122</v>
      </c>
      <c r="Y25" s="126" t="s">
        <v>122</v>
      </c>
      <c r="Z25" s="126" t="s">
        <v>122</v>
      </c>
      <c r="AA25" s="126" t="s">
        <v>122</v>
      </c>
      <c r="AB25" s="126" t="s">
        <v>122</v>
      </c>
    </row>
    <row r="26" spans="2:28" ht="12">
      <c r="B26" s="125" t="s">
        <v>72</v>
      </c>
      <c r="C26" s="126" t="s">
        <v>122</v>
      </c>
      <c r="D26" s="126" t="s">
        <v>122</v>
      </c>
      <c r="E26" s="126" t="s">
        <v>122</v>
      </c>
      <c r="F26" s="126" t="s">
        <v>122</v>
      </c>
      <c r="G26" s="126" t="s">
        <v>122</v>
      </c>
      <c r="H26" s="126" t="s">
        <v>122</v>
      </c>
      <c r="I26" s="126" t="s">
        <v>122</v>
      </c>
      <c r="J26" s="126" t="s">
        <v>122</v>
      </c>
      <c r="K26" s="126" t="s">
        <v>122</v>
      </c>
      <c r="L26" s="126" t="s">
        <v>122</v>
      </c>
      <c r="M26" s="126" t="s">
        <v>122</v>
      </c>
      <c r="N26" s="126" t="s">
        <v>122</v>
      </c>
      <c r="O26" s="126" t="s">
        <v>122</v>
      </c>
      <c r="P26" s="126" t="s">
        <v>122</v>
      </c>
      <c r="Q26" s="126" t="s">
        <v>122</v>
      </c>
      <c r="R26" s="126" t="s">
        <v>122</v>
      </c>
      <c r="S26" s="126" t="s">
        <v>122</v>
      </c>
      <c r="T26" s="126" t="s">
        <v>122</v>
      </c>
      <c r="U26" s="126" t="s">
        <v>122</v>
      </c>
      <c r="V26" s="126" t="s">
        <v>122</v>
      </c>
      <c r="W26" s="126" t="s">
        <v>122</v>
      </c>
      <c r="X26" s="126" t="s">
        <v>122</v>
      </c>
      <c r="Y26" s="126" t="s">
        <v>122</v>
      </c>
      <c r="Z26" s="126" t="s">
        <v>122</v>
      </c>
      <c r="AA26" s="126" t="s">
        <v>122</v>
      </c>
      <c r="AB26" s="126" t="s">
        <v>122</v>
      </c>
    </row>
    <row r="27" spans="2:28" ht="12">
      <c r="B27" s="125" t="s">
        <v>73</v>
      </c>
      <c r="C27" s="126" t="s">
        <v>122</v>
      </c>
      <c r="D27" s="126" t="s">
        <v>122</v>
      </c>
      <c r="E27" s="126" t="s">
        <v>122</v>
      </c>
      <c r="F27" s="126" t="s">
        <v>122</v>
      </c>
      <c r="G27" s="126" t="s">
        <v>122</v>
      </c>
      <c r="H27" s="126" t="s">
        <v>122</v>
      </c>
      <c r="I27" s="126" t="s">
        <v>122</v>
      </c>
      <c r="J27" s="126" t="s">
        <v>122</v>
      </c>
      <c r="K27" s="126" t="s">
        <v>122</v>
      </c>
      <c r="L27" s="126" t="s">
        <v>122</v>
      </c>
      <c r="M27" s="126" t="s">
        <v>122</v>
      </c>
      <c r="N27" s="126" t="s">
        <v>122</v>
      </c>
      <c r="O27" s="126" t="s">
        <v>122</v>
      </c>
      <c r="P27" s="126" t="s">
        <v>122</v>
      </c>
      <c r="Q27" s="126" t="s">
        <v>122</v>
      </c>
      <c r="R27" s="126" t="s">
        <v>122</v>
      </c>
      <c r="S27" s="126" t="s">
        <v>122</v>
      </c>
      <c r="T27" s="126" t="s">
        <v>122</v>
      </c>
      <c r="U27" s="126" t="s">
        <v>122</v>
      </c>
      <c r="V27" s="126" t="s">
        <v>122</v>
      </c>
      <c r="W27" s="126" t="s">
        <v>122</v>
      </c>
      <c r="X27" s="126" t="s">
        <v>122</v>
      </c>
      <c r="Y27" s="126" t="s">
        <v>122</v>
      </c>
      <c r="Z27" s="126" t="s">
        <v>122</v>
      </c>
      <c r="AA27" s="126" t="s">
        <v>122</v>
      </c>
      <c r="AB27" s="126" t="s">
        <v>122</v>
      </c>
    </row>
    <row r="28" spans="2:28" ht="12" customHeight="1">
      <c r="B28" s="125" t="s">
        <v>74</v>
      </c>
      <c r="C28" s="126" t="s">
        <v>122</v>
      </c>
      <c r="D28" s="126" t="s">
        <v>122</v>
      </c>
      <c r="E28" s="126" t="s">
        <v>122</v>
      </c>
      <c r="F28" s="126" t="s">
        <v>122</v>
      </c>
      <c r="G28" s="126" t="s">
        <v>122</v>
      </c>
      <c r="H28" s="126" t="s">
        <v>122</v>
      </c>
      <c r="I28" s="126" t="s">
        <v>122</v>
      </c>
      <c r="J28" s="126" t="s">
        <v>122</v>
      </c>
      <c r="K28" s="126" t="s">
        <v>122</v>
      </c>
      <c r="L28" s="126" t="s">
        <v>122</v>
      </c>
      <c r="M28" s="126" t="s">
        <v>122</v>
      </c>
      <c r="N28" s="126" t="s">
        <v>122</v>
      </c>
      <c r="O28" s="126" t="s">
        <v>122</v>
      </c>
      <c r="P28" s="126" t="s">
        <v>122</v>
      </c>
      <c r="Q28" s="126" t="s">
        <v>122</v>
      </c>
      <c r="R28" s="126" t="s">
        <v>122</v>
      </c>
      <c r="S28" s="126" t="s">
        <v>122</v>
      </c>
      <c r="T28" s="126" t="s">
        <v>122</v>
      </c>
      <c r="U28" s="126" t="s">
        <v>122</v>
      </c>
      <c r="V28" s="126" t="s">
        <v>122</v>
      </c>
      <c r="W28" s="126" t="s">
        <v>122</v>
      </c>
      <c r="X28" s="126" t="s">
        <v>122</v>
      </c>
      <c r="Y28" s="126" t="s">
        <v>122</v>
      </c>
      <c r="Z28" s="126" t="s">
        <v>122</v>
      </c>
      <c r="AA28" s="126" t="s">
        <v>122</v>
      </c>
      <c r="AB28" s="126" t="s">
        <v>122</v>
      </c>
    </row>
    <row r="29" spans="2:28" ht="12">
      <c r="B29" s="125" t="s">
        <v>75</v>
      </c>
      <c r="C29" s="126" t="s">
        <v>122</v>
      </c>
      <c r="D29" s="126" t="s">
        <v>122</v>
      </c>
      <c r="E29" s="126" t="s">
        <v>122</v>
      </c>
      <c r="F29" s="126" t="s">
        <v>122</v>
      </c>
      <c r="G29" s="126" t="s">
        <v>122</v>
      </c>
      <c r="H29" s="126" t="s">
        <v>122</v>
      </c>
      <c r="I29" s="126" t="s">
        <v>122</v>
      </c>
      <c r="J29" s="126" t="s">
        <v>122</v>
      </c>
      <c r="K29" s="126" t="s">
        <v>122</v>
      </c>
      <c r="L29" s="126" t="s">
        <v>122</v>
      </c>
      <c r="M29" s="126" t="s">
        <v>122</v>
      </c>
      <c r="N29" s="126" t="s">
        <v>122</v>
      </c>
      <c r="O29" s="126" t="s">
        <v>122</v>
      </c>
      <c r="P29" s="126" t="s">
        <v>122</v>
      </c>
      <c r="Q29" s="126" t="s">
        <v>122</v>
      </c>
      <c r="R29" s="126" t="s">
        <v>122</v>
      </c>
      <c r="S29" s="126" t="s">
        <v>122</v>
      </c>
      <c r="T29" s="126" t="s">
        <v>122</v>
      </c>
      <c r="U29" s="126" t="s">
        <v>122</v>
      </c>
      <c r="V29" s="126" t="s">
        <v>122</v>
      </c>
      <c r="W29" s="126" t="s">
        <v>122</v>
      </c>
      <c r="X29" s="126" t="s">
        <v>122</v>
      </c>
      <c r="Y29" s="126" t="s">
        <v>122</v>
      </c>
      <c r="Z29" s="126" t="s">
        <v>122</v>
      </c>
      <c r="AA29" s="126" t="s">
        <v>122</v>
      </c>
      <c r="AB29" s="126" t="s">
        <v>122</v>
      </c>
    </row>
    <row r="30" spans="2:28" ht="12">
      <c r="B30" s="125" t="s">
        <v>76</v>
      </c>
      <c r="C30" s="126" t="s">
        <v>125</v>
      </c>
      <c r="D30" s="126" t="s">
        <v>125</v>
      </c>
      <c r="E30" s="126" t="s">
        <v>125</v>
      </c>
      <c r="F30" s="126" t="s">
        <v>125</v>
      </c>
      <c r="G30" s="126" t="s">
        <v>125</v>
      </c>
      <c r="H30" s="126" t="s">
        <v>125</v>
      </c>
      <c r="I30" s="126" t="s">
        <v>125</v>
      </c>
      <c r="J30" s="126" t="s">
        <v>125</v>
      </c>
      <c r="K30" s="126" t="s">
        <v>125</v>
      </c>
      <c r="L30" s="126" t="s">
        <v>125</v>
      </c>
      <c r="M30" s="126" t="s">
        <v>125</v>
      </c>
      <c r="N30" s="126" t="s">
        <v>125</v>
      </c>
      <c r="O30" s="126" t="s">
        <v>125</v>
      </c>
      <c r="P30" s="126" t="s">
        <v>125</v>
      </c>
      <c r="Q30" s="126" t="s">
        <v>125</v>
      </c>
      <c r="R30" s="126" t="s">
        <v>125</v>
      </c>
      <c r="S30" s="126" t="s">
        <v>125</v>
      </c>
      <c r="T30" s="126" t="s">
        <v>125</v>
      </c>
      <c r="U30" s="126" t="s">
        <v>125</v>
      </c>
      <c r="V30" s="126" t="s">
        <v>125</v>
      </c>
      <c r="W30" s="126" t="s">
        <v>125</v>
      </c>
      <c r="X30" s="126" t="s">
        <v>125</v>
      </c>
      <c r="Y30" s="126" t="s">
        <v>125</v>
      </c>
      <c r="Z30" s="126" t="s">
        <v>125</v>
      </c>
      <c r="AA30" s="126" t="s">
        <v>125</v>
      </c>
      <c r="AB30" s="126" t="s">
        <v>125</v>
      </c>
    </row>
    <row r="31" spans="2:29" ht="12">
      <c r="B31" s="125" t="s">
        <v>77</v>
      </c>
      <c r="C31" s="126" t="s">
        <v>122</v>
      </c>
      <c r="D31" s="126" t="s">
        <v>122</v>
      </c>
      <c r="E31" s="126" t="s">
        <v>122</v>
      </c>
      <c r="F31" s="126" t="s">
        <v>122</v>
      </c>
      <c r="G31" s="126" t="s">
        <v>122</v>
      </c>
      <c r="H31" s="126" t="s">
        <v>122</v>
      </c>
      <c r="I31" s="126" t="s">
        <v>122</v>
      </c>
      <c r="J31" s="126" t="s">
        <v>122</v>
      </c>
      <c r="K31" s="126" t="s">
        <v>122</v>
      </c>
      <c r="L31" s="126" t="s">
        <v>122</v>
      </c>
      <c r="M31" s="126" t="s">
        <v>122</v>
      </c>
      <c r="N31" s="126" t="s">
        <v>122</v>
      </c>
      <c r="O31" s="126" t="s">
        <v>122</v>
      </c>
      <c r="P31" s="126" t="s">
        <v>122</v>
      </c>
      <c r="Q31" s="126" t="s">
        <v>122</v>
      </c>
      <c r="R31" s="126" t="s">
        <v>122</v>
      </c>
      <c r="S31" s="126" t="s">
        <v>122</v>
      </c>
      <c r="T31" s="126" t="s">
        <v>122</v>
      </c>
      <c r="U31" s="126" t="s">
        <v>122</v>
      </c>
      <c r="V31" s="126" t="s">
        <v>122</v>
      </c>
      <c r="W31" s="126" t="s">
        <v>122</v>
      </c>
      <c r="X31" s="126" t="s">
        <v>122</v>
      </c>
      <c r="Y31" s="126" t="s">
        <v>122</v>
      </c>
      <c r="Z31" s="126" t="s">
        <v>122</v>
      </c>
      <c r="AA31" s="126" t="s">
        <v>122</v>
      </c>
      <c r="AB31" s="126" t="s">
        <v>122</v>
      </c>
      <c r="AC31" s="95"/>
    </row>
    <row r="32" spans="2:29" ht="12">
      <c r="B32" s="125" t="s">
        <v>78</v>
      </c>
      <c r="C32" s="126" t="s">
        <v>122</v>
      </c>
      <c r="D32" s="126" t="s">
        <v>122</v>
      </c>
      <c r="E32" s="126" t="s">
        <v>122</v>
      </c>
      <c r="F32" s="126" t="s">
        <v>122</v>
      </c>
      <c r="G32" s="126" t="s">
        <v>122</v>
      </c>
      <c r="H32" s="126" t="s">
        <v>122</v>
      </c>
      <c r="I32" s="126" t="s">
        <v>122</v>
      </c>
      <c r="J32" s="126" t="s">
        <v>122</v>
      </c>
      <c r="K32" s="126" t="s">
        <v>122</v>
      </c>
      <c r="L32" s="126" t="s">
        <v>122</v>
      </c>
      <c r="M32" s="126" t="s">
        <v>122</v>
      </c>
      <c r="N32" s="126" t="s">
        <v>122</v>
      </c>
      <c r="O32" s="126" t="s">
        <v>122</v>
      </c>
      <c r="P32" s="126" t="s">
        <v>122</v>
      </c>
      <c r="Q32" s="126" t="s">
        <v>122</v>
      </c>
      <c r="R32" s="126" t="s">
        <v>122</v>
      </c>
      <c r="S32" s="126" t="s">
        <v>122</v>
      </c>
      <c r="T32" s="126" t="s">
        <v>122</v>
      </c>
      <c r="U32" s="126" t="s">
        <v>122</v>
      </c>
      <c r="V32" s="126" t="s">
        <v>122</v>
      </c>
      <c r="W32" s="126" t="s">
        <v>122</v>
      </c>
      <c r="X32" s="126" t="s">
        <v>122</v>
      </c>
      <c r="Y32" s="126" t="s">
        <v>122</v>
      </c>
      <c r="Z32" s="126" t="s">
        <v>122</v>
      </c>
      <c r="AA32" s="126" t="s">
        <v>122</v>
      </c>
      <c r="AB32" s="126" t="s">
        <v>122</v>
      </c>
      <c r="AC32" s="95"/>
    </row>
    <row r="33" spans="2:29" ht="12">
      <c r="B33" s="125" t="s">
        <v>79</v>
      </c>
      <c r="C33" s="126" t="s">
        <v>122</v>
      </c>
      <c r="D33" s="126" t="s">
        <v>122</v>
      </c>
      <c r="E33" s="126" t="s">
        <v>122</v>
      </c>
      <c r="F33" s="126" t="s">
        <v>122</v>
      </c>
      <c r="G33" s="126" t="s">
        <v>122</v>
      </c>
      <c r="H33" s="126" t="s">
        <v>122</v>
      </c>
      <c r="I33" s="126" t="s">
        <v>122</v>
      </c>
      <c r="J33" s="126" t="s">
        <v>122</v>
      </c>
      <c r="K33" s="126" t="s">
        <v>122</v>
      </c>
      <c r="L33" s="126" t="s">
        <v>122</v>
      </c>
      <c r="M33" s="126" t="s">
        <v>122</v>
      </c>
      <c r="N33" s="126" t="s">
        <v>122</v>
      </c>
      <c r="O33" s="126" t="s">
        <v>122</v>
      </c>
      <c r="P33" s="126" t="s">
        <v>122</v>
      </c>
      <c r="Q33" s="126" t="s">
        <v>122</v>
      </c>
      <c r="R33" s="126" t="s">
        <v>122</v>
      </c>
      <c r="S33" s="126" t="s">
        <v>122</v>
      </c>
      <c r="T33" s="126" t="s">
        <v>122</v>
      </c>
      <c r="U33" s="126" t="s">
        <v>122</v>
      </c>
      <c r="V33" s="126" t="s">
        <v>122</v>
      </c>
      <c r="W33" s="126" t="s">
        <v>122</v>
      </c>
      <c r="X33" s="126" t="s">
        <v>122</v>
      </c>
      <c r="Y33" s="126" t="s">
        <v>122</v>
      </c>
      <c r="Z33" s="126" t="s">
        <v>122</v>
      </c>
      <c r="AA33" s="126" t="s">
        <v>122</v>
      </c>
      <c r="AB33" s="126" t="s">
        <v>122</v>
      </c>
      <c r="AC33" s="95"/>
    </row>
    <row r="34" spans="2:29" ht="12">
      <c r="B34" s="125" t="s">
        <v>80</v>
      </c>
      <c r="C34" s="126" t="s">
        <v>122</v>
      </c>
      <c r="D34" s="126" t="s">
        <v>122</v>
      </c>
      <c r="E34" s="126" t="s">
        <v>122</v>
      </c>
      <c r="F34" s="126" t="s">
        <v>122</v>
      </c>
      <c r="G34" s="126" t="s">
        <v>122</v>
      </c>
      <c r="H34" s="126" t="s">
        <v>122</v>
      </c>
      <c r="I34" s="126" t="s">
        <v>122</v>
      </c>
      <c r="J34" s="126" t="s">
        <v>122</v>
      </c>
      <c r="K34" s="126" t="s">
        <v>122</v>
      </c>
      <c r="L34" s="126" t="s">
        <v>122</v>
      </c>
      <c r="M34" s="126" t="s">
        <v>122</v>
      </c>
      <c r="N34" s="126" t="s">
        <v>122</v>
      </c>
      <c r="O34" s="126" t="s">
        <v>122</v>
      </c>
      <c r="P34" s="126" t="s">
        <v>122</v>
      </c>
      <c r="Q34" s="126" t="s">
        <v>122</v>
      </c>
      <c r="R34" s="126" t="s">
        <v>122</v>
      </c>
      <c r="S34" s="126" t="s">
        <v>122</v>
      </c>
      <c r="T34" s="126" t="s">
        <v>122</v>
      </c>
      <c r="U34" s="126" t="s">
        <v>122</v>
      </c>
      <c r="V34" s="126" t="s">
        <v>122</v>
      </c>
      <c r="W34" s="126" t="s">
        <v>122</v>
      </c>
      <c r="X34" s="126" t="s">
        <v>122</v>
      </c>
      <c r="Y34" s="126" t="s">
        <v>122</v>
      </c>
      <c r="Z34" s="126" t="s">
        <v>122</v>
      </c>
      <c r="AA34" s="126" t="s">
        <v>122</v>
      </c>
      <c r="AB34" s="126" t="s">
        <v>122</v>
      </c>
      <c r="AC34" s="95"/>
    </row>
    <row r="35" spans="2:29" ht="12">
      <c r="B35" s="130" t="s">
        <v>127</v>
      </c>
      <c r="C35" s="123">
        <v>3.537652204113034</v>
      </c>
      <c r="D35" s="124">
        <v>3.2576628890347425</v>
      </c>
      <c r="E35" s="124">
        <v>2.9804198078400193</v>
      </c>
      <c r="F35" s="124">
        <v>4.015287586186015</v>
      </c>
      <c r="G35" s="124">
        <v>2.2344067719235756</v>
      </c>
      <c r="H35" s="124">
        <v>3.051267664465207</v>
      </c>
      <c r="I35" s="124">
        <v>2.093021410844199</v>
      </c>
      <c r="J35" s="124">
        <v>3.661405634931119</v>
      </c>
      <c r="K35" s="124">
        <v>3.3471624565226037</v>
      </c>
      <c r="L35" s="124">
        <v>3.239415244328505</v>
      </c>
      <c r="M35" s="124">
        <v>1.2427812964973803</v>
      </c>
      <c r="N35" s="124">
        <v>1.6938825274741915</v>
      </c>
      <c r="O35" s="124">
        <v>0.3423104947946144</v>
      </c>
      <c r="P35" s="124">
        <v>0.06143440894848725</v>
      </c>
      <c r="Q35" s="124">
        <v>0.21604348248539718</v>
      </c>
      <c r="R35" s="124">
        <v>0.33278369966732024</v>
      </c>
      <c r="S35" s="124">
        <v>0.2818895114174004</v>
      </c>
      <c r="T35" s="124">
        <v>1.549819168390541</v>
      </c>
      <c r="U35" s="124">
        <v>1.013585541870468</v>
      </c>
      <c r="V35" s="124">
        <v>0.3406212000113144</v>
      </c>
      <c r="W35" s="124">
        <v>0.15872908640906258</v>
      </c>
      <c r="X35" s="124">
        <v>0.17722602583970753</v>
      </c>
      <c r="Y35" s="124">
        <v>1.1503855425511023</v>
      </c>
      <c r="Z35" s="124">
        <v>0.8818945551153591</v>
      </c>
      <c r="AA35" s="124">
        <v>0.13410363977358108</v>
      </c>
      <c r="AB35" s="124">
        <v>0.6650675032565393</v>
      </c>
      <c r="AC35" s="95"/>
    </row>
    <row r="36" spans="2:29" ht="12">
      <c r="B36" s="125" t="s">
        <v>82</v>
      </c>
      <c r="C36" s="126">
        <v>0.2036707443</v>
      </c>
      <c r="D36" s="127">
        <v>0.034086444300000004</v>
      </c>
      <c r="E36" s="127">
        <v>0.037308546</v>
      </c>
      <c r="F36" s="127">
        <v>0.0025437645</v>
      </c>
      <c r="G36" s="127">
        <v>0.0568107405</v>
      </c>
      <c r="H36" s="127">
        <v>0.00327297699</v>
      </c>
      <c r="I36" s="127">
        <v>0.0189934416</v>
      </c>
      <c r="J36" s="127">
        <v>0.0057658662</v>
      </c>
      <c r="K36" s="127">
        <v>0.0571499091</v>
      </c>
      <c r="L36" s="127">
        <v>0.0427352436</v>
      </c>
      <c r="M36" s="127">
        <v>0.0015262587</v>
      </c>
      <c r="N36" s="127">
        <v>0.096663051</v>
      </c>
      <c r="O36" s="127">
        <v>0.0518927958</v>
      </c>
      <c r="P36" s="127">
        <v>0.0568107405</v>
      </c>
      <c r="Q36" s="127">
        <v>0.149234184</v>
      </c>
      <c r="R36" s="127">
        <v>0.0142450812</v>
      </c>
      <c r="S36" s="127">
        <v>0.1539825444</v>
      </c>
      <c r="T36" s="127">
        <v>1.3419205659000002</v>
      </c>
      <c r="U36" s="127">
        <v>0.093271365</v>
      </c>
      <c r="V36" s="127">
        <v>0.22758213060000002</v>
      </c>
      <c r="W36" s="127">
        <v>0.0795350367</v>
      </c>
      <c r="X36" s="127">
        <v>0.1064989404</v>
      </c>
      <c r="Y36" s="127">
        <v>1.1402848332</v>
      </c>
      <c r="Z36" s="127">
        <v>0.7921282653</v>
      </c>
      <c r="AA36" s="127">
        <v>0.0651203712</v>
      </c>
      <c r="AB36" s="127">
        <v>0.6040592766</v>
      </c>
      <c r="AC36" s="95"/>
    </row>
    <row r="37" spans="2:29" ht="12">
      <c r="B37" s="125" t="s">
        <v>83</v>
      </c>
      <c r="C37" s="126">
        <v>3.333981459813034</v>
      </c>
      <c r="D37" s="127">
        <v>3.2235764447347424</v>
      </c>
      <c r="E37" s="127">
        <v>2.943111261840019</v>
      </c>
      <c r="F37" s="127">
        <v>4.012743821686015</v>
      </c>
      <c r="G37" s="127">
        <v>2.1775960314235756</v>
      </c>
      <c r="H37" s="127">
        <v>3.047994687475207</v>
      </c>
      <c r="I37" s="127">
        <v>2.0740279692441987</v>
      </c>
      <c r="J37" s="127">
        <v>3.655639768731119</v>
      </c>
      <c r="K37" s="127">
        <v>3.2900125474226036</v>
      </c>
      <c r="L37" s="127">
        <v>3.196680000728505</v>
      </c>
      <c r="M37" s="127">
        <v>1.2412550377973803</v>
      </c>
      <c r="N37" s="127">
        <v>1.5972194764741916</v>
      </c>
      <c r="O37" s="127">
        <v>0.2904176989946144</v>
      </c>
      <c r="P37" s="127">
        <v>0.004623668448487251</v>
      </c>
      <c r="Q37" s="127">
        <v>0.0668092984853972</v>
      </c>
      <c r="R37" s="127">
        <v>0.31853861846732023</v>
      </c>
      <c r="S37" s="127">
        <v>0.12790696701740037</v>
      </c>
      <c r="T37" s="127">
        <v>0.20789860249054065</v>
      </c>
      <c r="U37" s="127">
        <v>0.9203141768704679</v>
      </c>
      <c r="V37" s="127">
        <v>0.11303906941131439</v>
      </c>
      <c r="W37" s="127">
        <v>0.07919404970906259</v>
      </c>
      <c r="X37" s="127">
        <v>0.07072708543970753</v>
      </c>
      <c r="Y37" s="127">
        <v>0.010100709351102221</v>
      </c>
      <c r="Z37" s="127">
        <v>0.08976628981535906</v>
      </c>
      <c r="AA37" s="127">
        <v>0.06898326857358109</v>
      </c>
      <c r="AB37" s="127">
        <v>0.06100822665653927</v>
      </c>
      <c r="AC37" s="95"/>
    </row>
    <row r="38" spans="2:29" ht="12">
      <c r="B38" s="125" t="s">
        <v>84</v>
      </c>
      <c r="C38" s="126" t="s">
        <v>173</v>
      </c>
      <c r="D38" s="126" t="s">
        <v>173</v>
      </c>
      <c r="E38" s="126" t="s">
        <v>173</v>
      </c>
      <c r="F38" s="126" t="s">
        <v>173</v>
      </c>
      <c r="G38" s="126" t="s">
        <v>173</v>
      </c>
      <c r="H38" s="126" t="s">
        <v>173</v>
      </c>
      <c r="I38" s="126" t="s">
        <v>173</v>
      </c>
      <c r="J38" s="126" t="s">
        <v>173</v>
      </c>
      <c r="K38" s="126" t="s">
        <v>173</v>
      </c>
      <c r="L38" s="126" t="s">
        <v>173</v>
      </c>
      <c r="M38" s="126" t="s">
        <v>173</v>
      </c>
      <c r="N38" s="126" t="s">
        <v>173</v>
      </c>
      <c r="O38" s="126" t="s">
        <v>173</v>
      </c>
      <c r="P38" s="126" t="s">
        <v>173</v>
      </c>
      <c r="Q38" s="126" t="s">
        <v>173</v>
      </c>
      <c r="R38" s="126" t="s">
        <v>173</v>
      </c>
      <c r="S38" s="126" t="s">
        <v>173</v>
      </c>
      <c r="T38" s="126" t="s">
        <v>173</v>
      </c>
      <c r="U38" s="126" t="s">
        <v>173</v>
      </c>
      <c r="V38" s="126" t="s">
        <v>173</v>
      </c>
      <c r="W38" s="126" t="s">
        <v>173</v>
      </c>
      <c r="X38" s="126" t="s">
        <v>173</v>
      </c>
      <c r="Y38" s="126" t="s">
        <v>173</v>
      </c>
      <c r="Z38" s="126" t="s">
        <v>173</v>
      </c>
      <c r="AA38" s="126" t="s">
        <v>173</v>
      </c>
      <c r="AB38" s="126" t="s">
        <v>173</v>
      </c>
      <c r="AC38" s="95"/>
    </row>
    <row r="39" spans="2:29" ht="12">
      <c r="B39" s="125" t="s">
        <v>85</v>
      </c>
      <c r="C39" s="126" t="s">
        <v>173</v>
      </c>
      <c r="D39" s="126" t="s">
        <v>173</v>
      </c>
      <c r="E39" s="126" t="s">
        <v>173</v>
      </c>
      <c r="F39" s="126" t="s">
        <v>173</v>
      </c>
      <c r="G39" s="126" t="s">
        <v>173</v>
      </c>
      <c r="H39" s="126" t="s">
        <v>173</v>
      </c>
      <c r="I39" s="126" t="s">
        <v>173</v>
      </c>
      <c r="J39" s="126" t="s">
        <v>173</v>
      </c>
      <c r="K39" s="126" t="s">
        <v>173</v>
      </c>
      <c r="L39" s="126" t="s">
        <v>173</v>
      </c>
      <c r="M39" s="126" t="s">
        <v>173</v>
      </c>
      <c r="N39" s="126" t="s">
        <v>173</v>
      </c>
      <c r="O39" s="126" t="s">
        <v>173</v>
      </c>
      <c r="P39" s="126" t="s">
        <v>173</v>
      </c>
      <c r="Q39" s="126" t="s">
        <v>173</v>
      </c>
      <c r="R39" s="126" t="s">
        <v>173</v>
      </c>
      <c r="S39" s="126" t="s">
        <v>173</v>
      </c>
      <c r="T39" s="126" t="s">
        <v>173</v>
      </c>
      <c r="U39" s="126" t="s">
        <v>173</v>
      </c>
      <c r="V39" s="126" t="s">
        <v>173</v>
      </c>
      <c r="W39" s="126" t="s">
        <v>173</v>
      </c>
      <c r="X39" s="126" t="s">
        <v>173</v>
      </c>
      <c r="Y39" s="126" t="s">
        <v>173</v>
      </c>
      <c r="Z39" s="126" t="s">
        <v>173</v>
      </c>
      <c r="AA39" s="126" t="s">
        <v>173</v>
      </c>
      <c r="AB39" s="126" t="s">
        <v>173</v>
      </c>
      <c r="AC39" s="95"/>
    </row>
    <row r="40" spans="2:28" ht="12">
      <c r="B40" s="125" t="s">
        <v>86</v>
      </c>
      <c r="C40" s="126" t="s">
        <v>173</v>
      </c>
      <c r="D40" s="126" t="s">
        <v>173</v>
      </c>
      <c r="E40" s="126" t="s">
        <v>173</v>
      </c>
      <c r="F40" s="126" t="s">
        <v>173</v>
      </c>
      <c r="G40" s="126" t="s">
        <v>173</v>
      </c>
      <c r="H40" s="126" t="s">
        <v>173</v>
      </c>
      <c r="I40" s="126" t="s">
        <v>173</v>
      </c>
      <c r="J40" s="126" t="s">
        <v>173</v>
      </c>
      <c r="K40" s="126" t="s">
        <v>173</v>
      </c>
      <c r="L40" s="126" t="s">
        <v>173</v>
      </c>
      <c r="M40" s="126" t="s">
        <v>173</v>
      </c>
      <c r="N40" s="126" t="s">
        <v>173</v>
      </c>
      <c r="O40" s="126" t="s">
        <v>173</v>
      </c>
      <c r="P40" s="126" t="s">
        <v>173</v>
      </c>
      <c r="Q40" s="126" t="s">
        <v>173</v>
      </c>
      <c r="R40" s="126" t="s">
        <v>173</v>
      </c>
      <c r="S40" s="126" t="s">
        <v>173</v>
      </c>
      <c r="T40" s="126" t="s">
        <v>173</v>
      </c>
      <c r="U40" s="126" t="s">
        <v>173</v>
      </c>
      <c r="V40" s="126" t="s">
        <v>173</v>
      </c>
      <c r="W40" s="126" t="s">
        <v>173</v>
      </c>
      <c r="X40" s="126" t="s">
        <v>173</v>
      </c>
      <c r="Y40" s="126" t="s">
        <v>173</v>
      </c>
      <c r="Z40" s="126" t="s">
        <v>173</v>
      </c>
      <c r="AA40" s="126" t="s">
        <v>173</v>
      </c>
      <c r="AB40" s="126" t="s">
        <v>173</v>
      </c>
    </row>
    <row r="41" spans="2:28" ht="12">
      <c r="B41" s="125" t="s">
        <v>87</v>
      </c>
      <c r="C41" s="126" t="s">
        <v>173</v>
      </c>
      <c r="D41" s="126" t="s">
        <v>173</v>
      </c>
      <c r="E41" s="126" t="s">
        <v>173</v>
      </c>
      <c r="F41" s="126" t="s">
        <v>173</v>
      </c>
      <c r="G41" s="126" t="s">
        <v>173</v>
      </c>
      <c r="H41" s="126" t="s">
        <v>173</v>
      </c>
      <c r="I41" s="126" t="s">
        <v>173</v>
      </c>
      <c r="J41" s="126" t="s">
        <v>173</v>
      </c>
      <c r="K41" s="126" t="s">
        <v>173</v>
      </c>
      <c r="L41" s="126" t="s">
        <v>173</v>
      </c>
      <c r="M41" s="126" t="s">
        <v>173</v>
      </c>
      <c r="N41" s="126" t="s">
        <v>173</v>
      </c>
      <c r="O41" s="126" t="s">
        <v>173</v>
      </c>
      <c r="P41" s="126" t="s">
        <v>173</v>
      </c>
      <c r="Q41" s="126" t="s">
        <v>173</v>
      </c>
      <c r="R41" s="126" t="s">
        <v>173</v>
      </c>
      <c r="S41" s="126" t="s">
        <v>173</v>
      </c>
      <c r="T41" s="126" t="s">
        <v>173</v>
      </c>
      <c r="U41" s="126" t="s">
        <v>173</v>
      </c>
      <c r="V41" s="126" t="s">
        <v>173</v>
      </c>
      <c r="W41" s="126" t="s">
        <v>173</v>
      </c>
      <c r="X41" s="126" t="s">
        <v>173</v>
      </c>
      <c r="Y41" s="126" t="s">
        <v>173</v>
      </c>
      <c r="Z41" s="126" t="s">
        <v>173</v>
      </c>
      <c r="AA41" s="126" t="s">
        <v>173</v>
      </c>
      <c r="AB41" s="126" t="s">
        <v>173</v>
      </c>
    </row>
    <row r="42" spans="2:28" ht="12">
      <c r="B42" s="125" t="s">
        <v>88</v>
      </c>
      <c r="C42" s="126" t="s">
        <v>122</v>
      </c>
      <c r="D42" s="126" t="s">
        <v>122</v>
      </c>
      <c r="E42" s="126" t="s">
        <v>122</v>
      </c>
      <c r="F42" s="126" t="s">
        <v>122</v>
      </c>
      <c r="G42" s="126" t="s">
        <v>122</v>
      </c>
      <c r="H42" s="126" t="s">
        <v>122</v>
      </c>
      <c r="I42" s="126" t="s">
        <v>122</v>
      </c>
      <c r="J42" s="126" t="s">
        <v>122</v>
      </c>
      <c r="K42" s="126" t="s">
        <v>122</v>
      </c>
      <c r="L42" s="126" t="s">
        <v>122</v>
      </c>
      <c r="M42" s="126" t="s">
        <v>122</v>
      </c>
      <c r="N42" s="126" t="s">
        <v>122</v>
      </c>
      <c r="O42" s="126" t="s">
        <v>122</v>
      </c>
      <c r="P42" s="126" t="s">
        <v>122</v>
      </c>
      <c r="Q42" s="126" t="s">
        <v>122</v>
      </c>
      <c r="R42" s="126" t="s">
        <v>122</v>
      </c>
      <c r="S42" s="126" t="s">
        <v>122</v>
      </c>
      <c r="T42" s="126" t="s">
        <v>122</v>
      </c>
      <c r="U42" s="126" t="s">
        <v>122</v>
      </c>
      <c r="V42" s="126" t="s">
        <v>122</v>
      </c>
      <c r="W42" s="126" t="s">
        <v>122</v>
      </c>
      <c r="X42" s="126" t="s">
        <v>122</v>
      </c>
      <c r="Y42" s="126" t="s">
        <v>122</v>
      </c>
      <c r="Z42" s="126" t="s">
        <v>122</v>
      </c>
      <c r="AA42" s="126" t="s">
        <v>122</v>
      </c>
      <c r="AB42" s="126" t="s">
        <v>122</v>
      </c>
    </row>
    <row r="43" spans="2:28" ht="12">
      <c r="B43" s="125" t="s">
        <v>128</v>
      </c>
      <c r="C43" s="126" t="s">
        <v>122</v>
      </c>
      <c r="D43" s="126" t="s">
        <v>122</v>
      </c>
      <c r="E43" s="126" t="s">
        <v>122</v>
      </c>
      <c r="F43" s="126" t="s">
        <v>122</v>
      </c>
      <c r="G43" s="126" t="s">
        <v>122</v>
      </c>
      <c r="H43" s="126" t="s">
        <v>122</v>
      </c>
      <c r="I43" s="126" t="s">
        <v>122</v>
      </c>
      <c r="J43" s="126" t="s">
        <v>122</v>
      </c>
      <c r="K43" s="126" t="s">
        <v>122</v>
      </c>
      <c r="L43" s="126" t="s">
        <v>122</v>
      </c>
      <c r="M43" s="126" t="s">
        <v>122</v>
      </c>
      <c r="N43" s="126" t="s">
        <v>122</v>
      </c>
      <c r="O43" s="126" t="s">
        <v>122</v>
      </c>
      <c r="P43" s="126" t="s">
        <v>122</v>
      </c>
      <c r="Q43" s="126" t="s">
        <v>122</v>
      </c>
      <c r="R43" s="126" t="s">
        <v>122</v>
      </c>
      <c r="S43" s="126" t="s">
        <v>122</v>
      </c>
      <c r="T43" s="126" t="s">
        <v>122</v>
      </c>
      <c r="U43" s="126" t="s">
        <v>122</v>
      </c>
      <c r="V43" s="126" t="s">
        <v>122</v>
      </c>
      <c r="W43" s="126" t="s">
        <v>122</v>
      </c>
      <c r="X43" s="126" t="s">
        <v>122</v>
      </c>
      <c r="Y43" s="126" t="s">
        <v>122</v>
      </c>
      <c r="Z43" s="126" t="s">
        <v>122</v>
      </c>
      <c r="AA43" s="126" t="s">
        <v>122</v>
      </c>
      <c r="AB43" s="126" t="s">
        <v>122</v>
      </c>
    </row>
    <row r="44" spans="2:28" ht="12">
      <c r="B44" s="130" t="s">
        <v>90</v>
      </c>
      <c r="C44" s="123">
        <v>3.0070679586450004</v>
      </c>
      <c r="D44" s="124">
        <v>3.00976170034</v>
      </c>
      <c r="E44" s="124">
        <v>3.0095639078300005</v>
      </c>
      <c r="F44" s="124">
        <v>3.00379895818</v>
      </c>
      <c r="G44" s="124">
        <v>3.00848392959</v>
      </c>
      <c r="H44" s="124">
        <v>3.00552727805</v>
      </c>
      <c r="I44" s="124">
        <v>3.002181527365</v>
      </c>
      <c r="J44" s="124">
        <v>2.9927775356449997</v>
      </c>
      <c r="K44" s="124">
        <v>2.982428134345</v>
      </c>
      <c r="L44" s="124">
        <v>2.9758080365949997</v>
      </c>
      <c r="M44" s="124">
        <v>2.9685033841250004</v>
      </c>
      <c r="N44" s="124">
        <v>2.976506799695</v>
      </c>
      <c r="O44" s="124">
        <v>2.96534491099</v>
      </c>
      <c r="P44" s="124">
        <v>2.9518702940600003</v>
      </c>
      <c r="Q44" s="124">
        <v>2.90101454235</v>
      </c>
      <c r="R44" s="124">
        <v>2.891410061025</v>
      </c>
      <c r="S44" s="124">
        <v>2.88006549657</v>
      </c>
      <c r="T44" s="124">
        <v>2.866129065875</v>
      </c>
      <c r="U44" s="124">
        <v>2.855826240265</v>
      </c>
      <c r="V44" s="124">
        <v>2.84743713216</v>
      </c>
      <c r="W44" s="124">
        <v>2.84120520832865</v>
      </c>
      <c r="X44" s="124">
        <v>2.83438944611455</v>
      </c>
      <c r="Y44" s="124">
        <v>2.8300092929984006</v>
      </c>
      <c r="Z44" s="124">
        <v>2.8255004083168</v>
      </c>
      <c r="AA44" s="124">
        <v>2.8181868235884004</v>
      </c>
      <c r="AB44" s="124">
        <v>2.797890607935501</v>
      </c>
    </row>
    <row r="45" spans="2:28" ht="12">
      <c r="B45" s="125" t="s">
        <v>129</v>
      </c>
      <c r="C45" s="126" t="s">
        <v>141</v>
      </c>
      <c r="D45" s="126" t="s">
        <v>141</v>
      </c>
      <c r="E45" s="126" t="s">
        <v>141</v>
      </c>
      <c r="F45" s="126" t="s">
        <v>141</v>
      </c>
      <c r="G45" s="126" t="s">
        <v>141</v>
      </c>
      <c r="H45" s="126" t="s">
        <v>141</v>
      </c>
      <c r="I45" s="126" t="s">
        <v>141</v>
      </c>
      <c r="J45" s="126" t="s">
        <v>141</v>
      </c>
      <c r="K45" s="126" t="s">
        <v>141</v>
      </c>
      <c r="L45" s="126" t="s">
        <v>141</v>
      </c>
      <c r="M45" s="126" t="s">
        <v>141</v>
      </c>
      <c r="N45" s="126" t="s">
        <v>141</v>
      </c>
      <c r="O45" s="126" t="s">
        <v>141</v>
      </c>
      <c r="P45" s="126" t="s">
        <v>141</v>
      </c>
      <c r="Q45" s="126" t="s">
        <v>141</v>
      </c>
      <c r="R45" s="126" t="s">
        <v>141</v>
      </c>
      <c r="S45" s="126" t="s">
        <v>141</v>
      </c>
      <c r="T45" s="126" t="s">
        <v>141</v>
      </c>
      <c r="U45" s="126" t="s">
        <v>141</v>
      </c>
      <c r="V45" s="126" t="s">
        <v>141</v>
      </c>
      <c r="W45" s="126" t="s">
        <v>141</v>
      </c>
      <c r="X45" s="126" t="s">
        <v>141</v>
      </c>
      <c r="Y45" s="126" t="s">
        <v>141</v>
      </c>
      <c r="Z45" s="126" t="s">
        <v>141</v>
      </c>
      <c r="AA45" s="126" t="s">
        <v>141</v>
      </c>
      <c r="AB45" s="126" t="s">
        <v>141</v>
      </c>
    </row>
    <row r="46" spans="2:28" ht="12">
      <c r="B46" s="125" t="s">
        <v>92</v>
      </c>
      <c r="C46" s="126" t="s">
        <v>0</v>
      </c>
      <c r="D46" s="127" t="s">
        <v>0</v>
      </c>
      <c r="E46" s="127" t="s">
        <v>0</v>
      </c>
      <c r="F46" s="127" t="s">
        <v>0</v>
      </c>
      <c r="G46" s="127" t="s">
        <v>0</v>
      </c>
      <c r="H46" s="127" t="s">
        <v>0</v>
      </c>
      <c r="I46" s="127" t="s">
        <v>0</v>
      </c>
      <c r="J46" s="127" t="s">
        <v>0</v>
      </c>
      <c r="K46" s="127" t="s">
        <v>0</v>
      </c>
      <c r="L46" s="127" t="s">
        <v>0</v>
      </c>
      <c r="M46" s="127" t="s">
        <v>0</v>
      </c>
      <c r="N46" s="127" t="s">
        <v>0</v>
      </c>
      <c r="O46" s="127" t="s">
        <v>0</v>
      </c>
      <c r="P46" s="127" t="s">
        <v>0</v>
      </c>
      <c r="Q46" s="127" t="s">
        <v>0</v>
      </c>
      <c r="R46" s="127" t="s">
        <v>0</v>
      </c>
      <c r="S46" s="127" t="s">
        <v>0</v>
      </c>
      <c r="T46" s="127" t="s">
        <v>0</v>
      </c>
      <c r="U46" s="127" t="s">
        <v>0</v>
      </c>
      <c r="V46" s="127" t="s">
        <v>0</v>
      </c>
      <c r="W46" s="127" t="s">
        <v>0</v>
      </c>
      <c r="X46" s="127" t="s">
        <v>0</v>
      </c>
      <c r="Y46" s="127" t="s">
        <v>0</v>
      </c>
      <c r="Z46" s="127" t="s">
        <v>0</v>
      </c>
      <c r="AA46" s="127" t="s">
        <v>0</v>
      </c>
      <c r="AB46" s="127" t="s">
        <v>0</v>
      </c>
    </row>
    <row r="47" spans="2:28" ht="12">
      <c r="B47" s="133" t="s">
        <v>93</v>
      </c>
      <c r="C47" s="126">
        <v>3.0070679586450004</v>
      </c>
      <c r="D47" s="127">
        <v>3.00976170034</v>
      </c>
      <c r="E47" s="127">
        <v>3.0095639078300005</v>
      </c>
      <c r="F47" s="127">
        <v>3.00379895818</v>
      </c>
      <c r="G47" s="127">
        <v>3.00848392959</v>
      </c>
      <c r="H47" s="127">
        <v>3.00552727805</v>
      </c>
      <c r="I47" s="127">
        <v>3.002181527365</v>
      </c>
      <c r="J47" s="127">
        <v>2.9927775356449997</v>
      </c>
      <c r="K47" s="127">
        <v>2.982428134345</v>
      </c>
      <c r="L47" s="127">
        <v>2.9758080365949997</v>
      </c>
      <c r="M47" s="127">
        <v>2.9685033841250004</v>
      </c>
      <c r="N47" s="127">
        <v>2.976506799695</v>
      </c>
      <c r="O47" s="127">
        <v>2.96534491099</v>
      </c>
      <c r="P47" s="127">
        <v>2.9518702940600003</v>
      </c>
      <c r="Q47" s="127">
        <v>2.90101454235</v>
      </c>
      <c r="R47" s="127">
        <v>2.891410061025</v>
      </c>
      <c r="S47" s="127">
        <v>2.88006549657</v>
      </c>
      <c r="T47" s="127">
        <v>2.866129065875</v>
      </c>
      <c r="U47" s="127">
        <v>2.855826240265</v>
      </c>
      <c r="V47" s="127">
        <v>2.84743713216</v>
      </c>
      <c r="W47" s="127">
        <v>2.84120520832865</v>
      </c>
      <c r="X47" s="127">
        <v>2.83438944611455</v>
      </c>
      <c r="Y47" s="127">
        <v>2.8300092929984006</v>
      </c>
      <c r="Z47" s="127">
        <v>2.8255004083168</v>
      </c>
      <c r="AA47" s="127">
        <v>2.8181868235884004</v>
      </c>
      <c r="AB47" s="127">
        <v>2.797890607935501</v>
      </c>
    </row>
    <row r="48" spans="2:28" ht="12">
      <c r="B48" s="125" t="s">
        <v>94</v>
      </c>
      <c r="C48" s="126" t="s">
        <v>174</v>
      </c>
      <c r="D48" s="127" t="s">
        <v>174</v>
      </c>
      <c r="E48" s="127" t="s">
        <v>174</v>
      </c>
      <c r="F48" s="127" t="s">
        <v>174</v>
      </c>
      <c r="G48" s="127" t="s">
        <v>174</v>
      </c>
      <c r="H48" s="127" t="s">
        <v>174</v>
      </c>
      <c r="I48" s="127" t="s">
        <v>174</v>
      </c>
      <c r="J48" s="127" t="s">
        <v>174</v>
      </c>
      <c r="K48" s="127" t="s">
        <v>174</v>
      </c>
      <c r="L48" s="127" t="s">
        <v>174</v>
      </c>
      <c r="M48" s="127" t="s">
        <v>174</v>
      </c>
      <c r="N48" s="127" t="s">
        <v>174</v>
      </c>
      <c r="O48" s="127" t="s">
        <v>174</v>
      </c>
      <c r="P48" s="127" t="s">
        <v>174</v>
      </c>
      <c r="Q48" s="127" t="s">
        <v>174</v>
      </c>
      <c r="R48" s="127" t="s">
        <v>174</v>
      </c>
      <c r="S48" s="127" t="s">
        <v>174</v>
      </c>
      <c r="T48" s="127" t="s">
        <v>174</v>
      </c>
      <c r="U48" s="127" t="s">
        <v>174</v>
      </c>
      <c r="V48" s="127" t="s">
        <v>174</v>
      </c>
      <c r="W48" s="127" t="s">
        <v>174</v>
      </c>
      <c r="X48" s="127" t="s">
        <v>174</v>
      </c>
      <c r="Y48" s="127" t="s">
        <v>174</v>
      </c>
      <c r="Z48" s="127" t="s">
        <v>174</v>
      </c>
      <c r="AA48" s="127" t="s">
        <v>174</v>
      </c>
      <c r="AB48" s="127" t="s">
        <v>174</v>
      </c>
    </row>
    <row r="49" spans="2:28" ht="12">
      <c r="B49" s="125" t="s">
        <v>130</v>
      </c>
      <c r="C49" s="126" t="s">
        <v>122</v>
      </c>
      <c r="D49" s="127" t="s">
        <v>122</v>
      </c>
      <c r="E49" s="127" t="s">
        <v>122</v>
      </c>
      <c r="F49" s="127" t="s">
        <v>122</v>
      </c>
      <c r="G49" s="127" t="s">
        <v>122</v>
      </c>
      <c r="H49" s="127" t="s">
        <v>122</v>
      </c>
      <c r="I49" s="127" t="s">
        <v>122</v>
      </c>
      <c r="J49" s="127" t="s">
        <v>122</v>
      </c>
      <c r="K49" s="127" t="s">
        <v>122</v>
      </c>
      <c r="L49" s="127" t="s">
        <v>122</v>
      </c>
      <c r="M49" s="127" t="s">
        <v>122</v>
      </c>
      <c r="N49" s="127" t="s">
        <v>122</v>
      </c>
      <c r="O49" s="127" t="s">
        <v>122</v>
      </c>
      <c r="P49" s="127" t="s">
        <v>122</v>
      </c>
      <c r="Q49" s="127" t="s">
        <v>122</v>
      </c>
      <c r="R49" s="127" t="s">
        <v>122</v>
      </c>
      <c r="S49" s="127" t="s">
        <v>122</v>
      </c>
      <c r="T49" s="127" t="s">
        <v>122</v>
      </c>
      <c r="U49" s="127" t="s">
        <v>122</v>
      </c>
      <c r="V49" s="127" t="s">
        <v>122</v>
      </c>
      <c r="W49" s="127" t="s">
        <v>122</v>
      </c>
      <c r="X49" s="127" t="s">
        <v>122</v>
      </c>
      <c r="Y49" s="127" t="s">
        <v>122</v>
      </c>
      <c r="Z49" s="127" t="s">
        <v>122</v>
      </c>
      <c r="AA49" s="127" t="s">
        <v>122</v>
      </c>
      <c r="AB49" s="127" t="s">
        <v>122</v>
      </c>
    </row>
    <row r="50" spans="2:28" ht="12">
      <c r="B50" s="134" t="s">
        <v>131</v>
      </c>
      <c r="C50" s="126" t="s">
        <v>122</v>
      </c>
      <c r="D50" s="124" t="s">
        <v>122</v>
      </c>
      <c r="E50" s="124" t="s">
        <v>122</v>
      </c>
      <c r="F50" s="124" t="s">
        <v>122</v>
      </c>
      <c r="G50" s="124" t="s">
        <v>122</v>
      </c>
      <c r="H50" s="124" t="s">
        <v>122</v>
      </c>
      <c r="I50" s="124" t="s">
        <v>122</v>
      </c>
      <c r="J50" s="124" t="s">
        <v>122</v>
      </c>
      <c r="K50" s="124" t="s">
        <v>122</v>
      </c>
      <c r="L50" s="124" t="s">
        <v>122</v>
      </c>
      <c r="M50" s="124" t="s">
        <v>122</v>
      </c>
      <c r="N50" s="124" t="s">
        <v>122</v>
      </c>
      <c r="O50" s="124" t="s">
        <v>122</v>
      </c>
      <c r="P50" s="124" t="s">
        <v>122</v>
      </c>
      <c r="Q50" s="124" t="s">
        <v>122</v>
      </c>
      <c r="R50" s="124" t="s">
        <v>122</v>
      </c>
      <c r="S50" s="124" t="s">
        <v>122</v>
      </c>
      <c r="T50" s="124" t="s">
        <v>122</v>
      </c>
      <c r="U50" s="124" t="s">
        <v>122</v>
      </c>
      <c r="V50" s="124" t="s">
        <v>122</v>
      </c>
      <c r="W50" s="124" t="s">
        <v>122</v>
      </c>
      <c r="X50" s="124" t="s">
        <v>122</v>
      </c>
      <c r="Y50" s="124" t="s">
        <v>122</v>
      </c>
      <c r="Z50" s="124" t="s">
        <v>122</v>
      </c>
      <c r="AA50" s="124" t="s">
        <v>122</v>
      </c>
      <c r="AB50" s="124" t="s">
        <v>122</v>
      </c>
    </row>
    <row r="51" spans="2:28" ht="12">
      <c r="B51" s="135" t="s">
        <v>132</v>
      </c>
      <c r="C51" s="136"/>
      <c r="D51" s="12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ht="12">
      <c r="B52" s="137" t="s">
        <v>98</v>
      </c>
      <c r="C52" s="127">
        <v>0.8733</v>
      </c>
      <c r="D52" s="124">
        <v>0.9641</v>
      </c>
      <c r="E52" s="124">
        <v>0.3847</v>
      </c>
      <c r="F52" s="124">
        <v>0.2215</v>
      </c>
      <c r="G52" s="124">
        <v>0.1323</v>
      </c>
      <c r="H52" s="124">
        <v>0.14028004000000002</v>
      </c>
      <c r="I52" s="124">
        <v>0.16839541999999996</v>
      </c>
      <c r="J52" s="124">
        <v>0.19273691</v>
      </c>
      <c r="K52" s="124">
        <v>0.17385792</v>
      </c>
      <c r="L52" s="124">
        <v>0.17239452</v>
      </c>
      <c r="M52" s="124">
        <v>0.17375153</v>
      </c>
      <c r="N52" s="124">
        <v>0.16491408999999999</v>
      </c>
      <c r="O52" s="124">
        <v>0.16524632000000003</v>
      </c>
      <c r="P52" s="124">
        <v>0.17855213000000003</v>
      </c>
      <c r="Q52" s="124">
        <v>0.18153027000000002</v>
      </c>
      <c r="R52" s="124">
        <v>0.18359904000000002</v>
      </c>
      <c r="S52" s="124">
        <v>0.20373272000000003</v>
      </c>
      <c r="T52" s="124">
        <v>0.18705501000000002</v>
      </c>
      <c r="U52" s="124">
        <v>0.18071829</v>
      </c>
      <c r="V52" s="124">
        <v>0.1728681</v>
      </c>
      <c r="W52" s="124">
        <v>0.18935542</v>
      </c>
      <c r="X52" s="124">
        <v>0.22127149000000002</v>
      </c>
      <c r="Y52" s="124">
        <v>0.23382329999999998</v>
      </c>
      <c r="Z52" s="124">
        <v>0.30977945000000007</v>
      </c>
      <c r="AA52" s="124">
        <v>0.3250440849999999</v>
      </c>
      <c r="AB52" s="124">
        <v>0.44507699</v>
      </c>
    </row>
    <row r="53" spans="2:28" ht="12">
      <c r="B53" s="138" t="s">
        <v>99</v>
      </c>
      <c r="C53" s="127">
        <v>0.8733</v>
      </c>
      <c r="D53" s="127">
        <v>0.9641</v>
      </c>
      <c r="E53" s="127">
        <v>0.3847</v>
      </c>
      <c r="F53" s="127">
        <v>0.2215</v>
      </c>
      <c r="G53" s="127">
        <v>0.1323</v>
      </c>
      <c r="H53" s="127">
        <v>0.14028004000000002</v>
      </c>
      <c r="I53" s="127">
        <v>0.16839541999999996</v>
      </c>
      <c r="J53" s="127">
        <v>0.19273691</v>
      </c>
      <c r="K53" s="127">
        <v>0.17385792</v>
      </c>
      <c r="L53" s="127">
        <v>0.17239452</v>
      </c>
      <c r="M53" s="127">
        <v>0.17375153</v>
      </c>
      <c r="N53" s="127">
        <v>0.16491408999999999</v>
      </c>
      <c r="O53" s="127">
        <v>0.16524632000000003</v>
      </c>
      <c r="P53" s="127">
        <v>0.17855213000000003</v>
      </c>
      <c r="Q53" s="127">
        <v>0.18153027000000002</v>
      </c>
      <c r="R53" s="127">
        <v>0.18359904000000002</v>
      </c>
      <c r="S53" s="127">
        <v>0.20373272000000003</v>
      </c>
      <c r="T53" s="127">
        <v>0.18705501000000002</v>
      </c>
      <c r="U53" s="127">
        <v>0.18071829</v>
      </c>
      <c r="V53" s="127">
        <v>0.1728681</v>
      </c>
      <c r="W53" s="127">
        <v>0.18935542</v>
      </c>
      <c r="X53" s="127">
        <v>0.22127149000000002</v>
      </c>
      <c r="Y53" s="127">
        <v>0.23382329999999998</v>
      </c>
      <c r="Z53" s="127">
        <v>0.30977945000000007</v>
      </c>
      <c r="AA53" s="127">
        <v>0.3250440849999999</v>
      </c>
      <c r="AB53" s="127">
        <v>0.44507699</v>
      </c>
    </row>
    <row r="54" spans="2:28" ht="12">
      <c r="B54" s="138" t="s">
        <v>100</v>
      </c>
      <c r="C54" s="127" t="s">
        <v>122</v>
      </c>
      <c r="D54" s="127" t="s">
        <v>122</v>
      </c>
      <c r="E54" s="127" t="s">
        <v>122</v>
      </c>
      <c r="F54" s="127" t="s">
        <v>122</v>
      </c>
      <c r="G54" s="127" t="s">
        <v>122</v>
      </c>
      <c r="H54" s="127" t="s">
        <v>122</v>
      </c>
      <c r="I54" s="127" t="s">
        <v>122</v>
      </c>
      <c r="J54" s="127" t="s">
        <v>122</v>
      </c>
      <c r="K54" s="127" t="s">
        <v>122</v>
      </c>
      <c r="L54" s="127" t="s">
        <v>122</v>
      </c>
      <c r="M54" s="127" t="s">
        <v>122</v>
      </c>
      <c r="N54" s="127" t="s">
        <v>122</v>
      </c>
      <c r="O54" s="127" t="s">
        <v>122</v>
      </c>
      <c r="P54" s="127" t="s">
        <v>122</v>
      </c>
      <c r="Q54" s="127" t="s">
        <v>122</v>
      </c>
      <c r="R54" s="127" t="s">
        <v>122</v>
      </c>
      <c r="S54" s="127" t="s">
        <v>122</v>
      </c>
      <c r="T54" s="127" t="s">
        <v>122</v>
      </c>
      <c r="U54" s="127" t="s">
        <v>122</v>
      </c>
      <c r="V54" s="127" t="s">
        <v>122</v>
      </c>
      <c r="W54" s="127" t="s">
        <v>122</v>
      </c>
      <c r="X54" s="127" t="s">
        <v>122</v>
      </c>
      <c r="Y54" s="127" t="s">
        <v>122</v>
      </c>
      <c r="Z54" s="127" t="s">
        <v>122</v>
      </c>
      <c r="AA54" s="127" t="s">
        <v>122</v>
      </c>
      <c r="AB54" s="127" t="s">
        <v>122</v>
      </c>
    </row>
    <row r="55" spans="2:28" ht="12">
      <c r="B55" s="141" t="s">
        <v>168</v>
      </c>
      <c r="C55" s="124">
        <v>439.05876809450797</v>
      </c>
      <c r="D55" s="124">
        <v>371.4113087712035</v>
      </c>
      <c r="E55" s="124">
        <v>173.35800877458</v>
      </c>
      <c r="F55" s="124">
        <v>146.02547210448944</v>
      </c>
      <c r="G55" s="124">
        <v>141.23518823709995</v>
      </c>
      <c r="H55" s="124">
        <v>139.931224058429</v>
      </c>
      <c r="I55" s="124">
        <v>141.2184612945756</v>
      </c>
      <c r="J55" s="124">
        <v>149.70843042876356</v>
      </c>
      <c r="K55" s="124">
        <v>126.23389363043934</v>
      </c>
      <c r="L55" s="124">
        <v>85.46008447404625</v>
      </c>
      <c r="M55" s="124">
        <v>84.34410294379678</v>
      </c>
      <c r="N55" s="124">
        <v>87.49488425430741</v>
      </c>
      <c r="O55" s="124">
        <v>107.82999810675781</v>
      </c>
      <c r="P55" s="124">
        <v>128.7661458491775</v>
      </c>
      <c r="Q55" s="124">
        <v>131.12766476724977</v>
      </c>
      <c r="R55" s="124">
        <v>133.5523628572263</v>
      </c>
      <c r="S55" s="124">
        <v>128.75700072288166</v>
      </c>
      <c r="T55" s="124">
        <v>127.63758523728819</v>
      </c>
      <c r="U55" s="124">
        <v>133.1239137591006</v>
      </c>
      <c r="V55" s="124">
        <v>130.88740346143416</v>
      </c>
      <c r="W55" s="124">
        <v>130.1469516507523</v>
      </c>
      <c r="X55" s="124">
        <v>136.8042732333755</v>
      </c>
      <c r="Y55" s="124">
        <v>122.5016285134094</v>
      </c>
      <c r="Z55" s="124">
        <v>121.50244493407038</v>
      </c>
      <c r="AA55" s="124">
        <v>160.16513426583606</v>
      </c>
      <c r="AB55" s="124">
        <v>169.0056211739602</v>
      </c>
    </row>
    <row r="56" spans="2:28" ht="12">
      <c r="B56" s="142" t="s">
        <v>169</v>
      </c>
      <c r="C56" s="124">
        <v>442.596420298621</v>
      </c>
      <c r="D56" s="124">
        <v>374.66897166023824</v>
      </c>
      <c r="E56" s="124">
        <v>176.33842858242</v>
      </c>
      <c r="F56" s="124">
        <v>150.04075969067546</v>
      </c>
      <c r="G56" s="124">
        <v>143.46959500902352</v>
      </c>
      <c r="H56" s="124">
        <v>142.9824917228942</v>
      </c>
      <c r="I56" s="124">
        <v>143.3114827054198</v>
      </c>
      <c r="J56" s="124">
        <v>153.3698360636947</v>
      </c>
      <c r="K56" s="124">
        <v>129.58105608696195</v>
      </c>
      <c r="L56" s="124">
        <v>88.69949971837477</v>
      </c>
      <c r="M56" s="124">
        <v>85.58688424029417</v>
      </c>
      <c r="N56" s="124">
        <v>89.1887667817816</v>
      </c>
      <c r="O56" s="124">
        <v>108.17230860155243</v>
      </c>
      <c r="P56" s="124">
        <v>128.82758025812598</v>
      </c>
      <c r="Q56" s="124">
        <v>131.34370824973516</v>
      </c>
      <c r="R56" s="124">
        <v>133.88514655689363</v>
      </c>
      <c r="S56" s="124">
        <v>129.03889023429906</v>
      </c>
      <c r="T56" s="124">
        <v>129.18740440567873</v>
      </c>
      <c r="U56" s="124">
        <v>134.13749930097106</v>
      </c>
      <c r="V56" s="124">
        <v>131.2280246614455</v>
      </c>
      <c r="W56" s="124">
        <v>130.30568073716137</v>
      </c>
      <c r="X56" s="124">
        <v>136.9814992592152</v>
      </c>
      <c r="Y56" s="124">
        <v>123.6520140559605</v>
      </c>
      <c r="Z56" s="124">
        <v>122.38433948918575</v>
      </c>
      <c r="AA56" s="124">
        <v>160.29923790560963</v>
      </c>
      <c r="AB56" s="124">
        <v>169.67068867721676</v>
      </c>
    </row>
    <row r="57" spans="2:28" s="106" customFormat="1" ht="10.5" customHeight="1">
      <c r="B57" s="107" t="s">
        <v>109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2:28" s="106" customFormat="1" ht="10.5" customHeight="1">
      <c r="B58" s="108" t="s">
        <v>110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row>
    <row r="59" spans="2:28" s="106" customFormat="1" ht="10.5" customHeight="1">
      <c r="B59" s="108" t="s">
        <v>111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row>
    <row r="60" spans="2:28" s="106" customFormat="1" ht="10.5" customHeight="1">
      <c r="B60" s="109" t="s">
        <v>112</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row>
    <row r="61" spans="2:28" s="106" customFormat="1" ht="10.5" customHeight="1">
      <c r="B61" s="110" t="s">
        <v>113</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row>
    <row r="62" spans="2:28" s="106" customFormat="1" ht="10.5">
      <c r="B62" s="111" t="s">
        <v>114</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row>
    <row r="63" spans="2:28" s="106" customFormat="1" ht="24" customHeight="1">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row>
    <row r="65" spans="2:28" ht="12">
      <c r="B65" s="120" t="s">
        <v>48</v>
      </c>
      <c r="C65" s="121">
        <v>1990</v>
      </c>
      <c r="D65" s="121">
        <v>1991</v>
      </c>
      <c r="E65" s="121">
        <v>1992</v>
      </c>
      <c r="F65" s="121">
        <v>1993</v>
      </c>
      <c r="G65" s="121">
        <v>1994</v>
      </c>
      <c r="H65" s="121">
        <v>1995</v>
      </c>
      <c r="I65" s="121">
        <v>1996</v>
      </c>
      <c r="J65" s="121">
        <v>1997</v>
      </c>
      <c r="K65" s="121">
        <v>1998</v>
      </c>
      <c r="L65" s="121">
        <v>1999</v>
      </c>
      <c r="M65" s="121">
        <v>2000</v>
      </c>
      <c r="N65" s="121">
        <v>2001</v>
      </c>
      <c r="O65" s="121">
        <v>2002</v>
      </c>
      <c r="P65" s="121">
        <v>2003</v>
      </c>
      <c r="Q65" s="121">
        <v>2004</v>
      </c>
      <c r="R65" s="121">
        <v>2005</v>
      </c>
      <c r="S65" s="121">
        <v>2006</v>
      </c>
      <c r="T65" s="121">
        <v>2007</v>
      </c>
      <c r="U65" s="121">
        <v>2008</v>
      </c>
      <c r="V65" s="121">
        <v>2009</v>
      </c>
      <c r="W65" s="121">
        <v>2010</v>
      </c>
      <c r="X65" s="121">
        <v>2011</v>
      </c>
      <c r="Y65" s="121">
        <v>2012</v>
      </c>
      <c r="Z65" s="121">
        <v>2013</v>
      </c>
      <c r="AA65" s="121">
        <v>2014</v>
      </c>
      <c r="AB65" s="121">
        <v>2015</v>
      </c>
    </row>
    <row r="66" spans="2:28" ht="12">
      <c r="B66" s="143" t="s">
        <v>49</v>
      </c>
      <c r="C66" s="126">
        <v>430.62167781999995</v>
      </c>
      <c r="D66" s="126">
        <v>363.51954626</v>
      </c>
      <c r="E66" s="126">
        <v>166.96631399999998</v>
      </c>
      <c r="F66" s="126">
        <v>139.79712438768445</v>
      </c>
      <c r="G66" s="126">
        <v>135.39882085988495</v>
      </c>
      <c r="H66" s="126">
        <v>134.37887349737898</v>
      </c>
      <c r="I66" s="126">
        <v>135.5848349437106</v>
      </c>
      <c r="J66" s="126">
        <v>143.72408477949358</v>
      </c>
      <c r="K66" s="126">
        <v>120.73286436696934</v>
      </c>
      <c r="L66" s="126">
        <v>79.84171503339057</v>
      </c>
      <c r="M66" s="126">
        <v>78.62965904898975</v>
      </c>
      <c r="N66" s="126">
        <v>81.66193912557085</v>
      </c>
      <c r="O66" s="126">
        <v>102.82804968935906</v>
      </c>
      <c r="P66" s="126">
        <v>123.0619062227509</v>
      </c>
      <c r="Q66" s="126">
        <v>125.11565519402946</v>
      </c>
      <c r="R66" s="126">
        <v>127.2977863507653</v>
      </c>
      <c r="S66" s="126">
        <v>122.93909037688064</v>
      </c>
      <c r="T66" s="126">
        <v>120.70178260046305</v>
      </c>
      <c r="U66" s="126">
        <v>126.14095268853302</v>
      </c>
      <c r="V66" s="126">
        <v>125.96299083458345</v>
      </c>
      <c r="W66" s="126">
        <v>125.39564207015592</v>
      </c>
      <c r="X66" s="126">
        <v>131.6880721799117</v>
      </c>
      <c r="Y66" s="126">
        <v>117.47876312568437</v>
      </c>
      <c r="Z66" s="126">
        <v>116.65333528825109</v>
      </c>
      <c r="AA66" s="126">
        <v>155.1295852655884</v>
      </c>
      <c r="AB66" s="126">
        <v>164.01110676099714</v>
      </c>
    </row>
    <row r="67" spans="2:28" ht="12">
      <c r="B67" s="144" t="s">
        <v>116</v>
      </c>
      <c r="C67" s="126">
        <v>5.430022315863</v>
      </c>
      <c r="D67" s="126">
        <v>4.8820008108635005</v>
      </c>
      <c r="E67" s="126">
        <v>3.38213086675</v>
      </c>
      <c r="F67" s="126">
        <v>3.2245487586250006</v>
      </c>
      <c r="G67" s="126">
        <v>2.8278834476249997</v>
      </c>
      <c r="H67" s="126">
        <v>2.5468232829999997</v>
      </c>
      <c r="I67" s="126">
        <v>2.6314448235</v>
      </c>
      <c r="J67" s="126">
        <v>2.991568113625</v>
      </c>
      <c r="K67" s="126">
        <v>2.518601129125</v>
      </c>
      <c r="L67" s="126">
        <v>2.6425614040606793</v>
      </c>
      <c r="M67" s="126">
        <v>2.7459405106820323</v>
      </c>
      <c r="N67" s="126">
        <v>2.8564383290415547</v>
      </c>
      <c r="O67" s="126">
        <v>2.0366035064087495</v>
      </c>
      <c r="P67" s="126">
        <v>2.7523693323666034</v>
      </c>
      <c r="Q67" s="126">
        <v>3.110995030870326</v>
      </c>
      <c r="R67" s="126">
        <v>3.3631664454360006</v>
      </c>
      <c r="S67" s="126">
        <v>2.937844849431</v>
      </c>
      <c r="T67" s="126">
        <v>4.06967357095015</v>
      </c>
      <c r="U67" s="126">
        <v>4.127134830302579</v>
      </c>
      <c r="V67" s="126">
        <v>2.07697549469071</v>
      </c>
      <c r="W67" s="126">
        <v>1.9101043722677349</v>
      </c>
      <c r="X67" s="126">
        <v>2.281811607349256</v>
      </c>
      <c r="Y67" s="126">
        <v>2.1928560947266384</v>
      </c>
      <c r="Z67" s="126">
        <v>2.0236092375025034</v>
      </c>
      <c r="AA67" s="126">
        <v>2.2173621766592753</v>
      </c>
      <c r="AB67" s="126">
        <v>2.1966238050275724</v>
      </c>
    </row>
    <row r="68" spans="2:28" ht="12">
      <c r="B68" s="145" t="s">
        <v>117</v>
      </c>
      <c r="C68" s="126" t="s">
        <v>122</v>
      </c>
      <c r="D68" s="126" t="s">
        <v>122</v>
      </c>
      <c r="E68" s="126" t="s">
        <v>122</v>
      </c>
      <c r="F68" s="126" t="s">
        <v>122</v>
      </c>
      <c r="G68" s="126" t="s">
        <v>122</v>
      </c>
      <c r="H68" s="126" t="s">
        <v>122</v>
      </c>
      <c r="I68" s="126" t="s">
        <v>122</v>
      </c>
      <c r="J68" s="126" t="s">
        <v>122</v>
      </c>
      <c r="K68" s="126" t="s">
        <v>122</v>
      </c>
      <c r="L68" s="126" t="s">
        <v>122</v>
      </c>
      <c r="M68" s="126" t="s">
        <v>122</v>
      </c>
      <c r="N68" s="126" t="s">
        <v>122</v>
      </c>
      <c r="O68" s="126" t="s">
        <v>122</v>
      </c>
      <c r="P68" s="126" t="s">
        <v>122</v>
      </c>
      <c r="Q68" s="126" t="s">
        <v>122</v>
      </c>
      <c r="R68" s="126" t="s">
        <v>122</v>
      </c>
      <c r="S68" s="126" t="s">
        <v>122</v>
      </c>
      <c r="T68" s="126" t="s">
        <v>122</v>
      </c>
      <c r="U68" s="126" t="s">
        <v>122</v>
      </c>
      <c r="V68" s="126" t="s">
        <v>122</v>
      </c>
      <c r="W68" s="126" t="s">
        <v>122</v>
      </c>
      <c r="X68" s="126" t="s">
        <v>122</v>
      </c>
      <c r="Y68" s="126" t="s">
        <v>122</v>
      </c>
      <c r="Z68" s="126" t="s">
        <v>122</v>
      </c>
      <c r="AA68" s="126" t="s">
        <v>122</v>
      </c>
      <c r="AB68" s="126" t="s">
        <v>122</v>
      </c>
    </row>
    <row r="69" spans="2:28" ht="12">
      <c r="B69" s="144" t="s">
        <v>143</v>
      </c>
      <c r="C69" s="126">
        <v>3.537652204113034</v>
      </c>
      <c r="D69" s="126">
        <v>3.2576628890347425</v>
      </c>
      <c r="E69" s="126">
        <v>2.9804198078400193</v>
      </c>
      <c r="F69" s="126">
        <v>4.015287586186015</v>
      </c>
      <c r="G69" s="126">
        <v>2.2344067719235756</v>
      </c>
      <c r="H69" s="126">
        <v>3.051267664465207</v>
      </c>
      <c r="I69" s="126">
        <v>2.093021410844199</v>
      </c>
      <c r="J69" s="126">
        <v>3.661405634931119</v>
      </c>
      <c r="K69" s="126">
        <v>3.3471624565226037</v>
      </c>
      <c r="L69" s="126">
        <v>3.239415244328505</v>
      </c>
      <c r="M69" s="126">
        <v>1.2427812964973803</v>
      </c>
      <c r="N69" s="126">
        <v>1.6938825274741915</v>
      </c>
      <c r="O69" s="126">
        <v>0.3423104947946144</v>
      </c>
      <c r="P69" s="126">
        <v>0.06143440894848725</v>
      </c>
      <c r="Q69" s="126">
        <v>0.21604348248539718</v>
      </c>
      <c r="R69" s="126">
        <v>0.33278369966732024</v>
      </c>
      <c r="S69" s="126">
        <v>0.2818895114174004</v>
      </c>
      <c r="T69" s="126">
        <v>1.549819168390541</v>
      </c>
      <c r="U69" s="126">
        <v>1.013585541870468</v>
      </c>
      <c r="V69" s="126">
        <v>0.3406212000113144</v>
      </c>
      <c r="W69" s="126">
        <v>0.15872908640906258</v>
      </c>
      <c r="X69" s="126">
        <v>0.17722602583970753</v>
      </c>
      <c r="Y69" s="126">
        <v>1.1503855425511023</v>
      </c>
      <c r="Z69" s="126">
        <v>0.8818945551153591</v>
      </c>
      <c r="AA69" s="126">
        <v>0.13410363977358108</v>
      </c>
      <c r="AB69" s="126">
        <v>0.6650675032565393</v>
      </c>
    </row>
    <row r="70" spans="2:28" ht="12">
      <c r="B70" s="144" t="s">
        <v>119</v>
      </c>
      <c r="C70" s="126">
        <v>3.0070679586450004</v>
      </c>
      <c r="D70" s="126">
        <v>3.00976170034</v>
      </c>
      <c r="E70" s="126">
        <v>3.0095639078300005</v>
      </c>
      <c r="F70" s="126">
        <v>3.00379895818</v>
      </c>
      <c r="G70" s="126">
        <v>3.00848392959</v>
      </c>
      <c r="H70" s="126">
        <v>3.00552727805</v>
      </c>
      <c r="I70" s="126">
        <v>3.002181527365</v>
      </c>
      <c r="J70" s="126">
        <v>2.9927775356449997</v>
      </c>
      <c r="K70" s="126">
        <v>2.982428134345</v>
      </c>
      <c r="L70" s="126">
        <v>2.9758080365949997</v>
      </c>
      <c r="M70" s="126">
        <v>2.9685033841250004</v>
      </c>
      <c r="N70" s="126">
        <v>2.976506799695</v>
      </c>
      <c r="O70" s="126">
        <v>2.96534491099</v>
      </c>
      <c r="P70" s="126">
        <v>2.9518702940600003</v>
      </c>
      <c r="Q70" s="126">
        <v>2.90101454235</v>
      </c>
      <c r="R70" s="126">
        <v>2.891410061025</v>
      </c>
      <c r="S70" s="126">
        <v>2.88006549657</v>
      </c>
      <c r="T70" s="126">
        <v>2.866129065875</v>
      </c>
      <c r="U70" s="126">
        <v>2.855826240265</v>
      </c>
      <c r="V70" s="126">
        <v>2.84743713216</v>
      </c>
      <c r="W70" s="126">
        <v>2.84120520832865</v>
      </c>
      <c r="X70" s="126">
        <v>2.83438944611455</v>
      </c>
      <c r="Y70" s="126">
        <v>2.8300092929984006</v>
      </c>
      <c r="Z70" s="126">
        <v>2.8255004083168</v>
      </c>
      <c r="AA70" s="126">
        <v>2.8181868235884004</v>
      </c>
      <c r="AB70" s="126">
        <v>2.797890607935501</v>
      </c>
    </row>
    <row r="71" spans="2:28" ht="12">
      <c r="B71" s="146" t="s">
        <v>168</v>
      </c>
      <c r="C71" s="124">
        <v>439.05876809450797</v>
      </c>
      <c r="D71" s="124">
        <v>371.4113087712035</v>
      </c>
      <c r="E71" s="124">
        <v>173.35800877458</v>
      </c>
      <c r="F71" s="124">
        <v>146.02547210448944</v>
      </c>
      <c r="G71" s="124">
        <v>141.23518823709995</v>
      </c>
      <c r="H71" s="124">
        <v>139.931224058429</v>
      </c>
      <c r="I71" s="124">
        <v>141.2184612945756</v>
      </c>
      <c r="J71" s="124">
        <v>149.70843042876356</v>
      </c>
      <c r="K71" s="124">
        <v>126.23389363043934</v>
      </c>
      <c r="L71" s="124">
        <v>85.46008447404625</v>
      </c>
      <c r="M71" s="124">
        <v>84.34410294379678</v>
      </c>
      <c r="N71" s="124">
        <v>87.49488425430741</v>
      </c>
      <c r="O71" s="124">
        <v>107.82999810675781</v>
      </c>
      <c r="P71" s="124">
        <v>128.7661458491775</v>
      </c>
      <c r="Q71" s="124">
        <v>131.12766476724977</v>
      </c>
      <c r="R71" s="124">
        <v>133.5523628572263</v>
      </c>
      <c r="S71" s="124">
        <v>128.75700072288166</v>
      </c>
      <c r="T71" s="124">
        <v>127.63758523728819</v>
      </c>
      <c r="U71" s="124">
        <v>133.1239137591006</v>
      </c>
      <c r="V71" s="124">
        <v>130.88740346143416</v>
      </c>
      <c r="W71" s="124">
        <v>130.1469516507523</v>
      </c>
      <c r="X71" s="124">
        <v>136.8042732333755</v>
      </c>
      <c r="Y71" s="124">
        <v>122.5016285134094</v>
      </c>
      <c r="Z71" s="124">
        <v>121.50244493407038</v>
      </c>
      <c r="AA71" s="124">
        <v>160.16513426583606</v>
      </c>
      <c r="AB71" s="124">
        <v>169.0056211739602</v>
      </c>
    </row>
    <row r="72" spans="2:28" ht="12">
      <c r="B72" s="147" t="s">
        <v>169</v>
      </c>
      <c r="C72" s="124">
        <v>442.596420298621</v>
      </c>
      <c r="D72" s="124">
        <v>374.66897166023824</v>
      </c>
      <c r="E72" s="124">
        <v>176.33842858242</v>
      </c>
      <c r="F72" s="124">
        <v>150.04075969067546</v>
      </c>
      <c r="G72" s="124">
        <v>143.46959500902352</v>
      </c>
      <c r="H72" s="124">
        <v>142.9824917228942</v>
      </c>
      <c r="I72" s="124">
        <v>143.3114827054198</v>
      </c>
      <c r="J72" s="124">
        <v>153.3698360636947</v>
      </c>
      <c r="K72" s="124">
        <v>129.58105608696195</v>
      </c>
      <c r="L72" s="124">
        <v>88.69949971837477</v>
      </c>
      <c r="M72" s="124">
        <v>85.58688424029417</v>
      </c>
      <c r="N72" s="124">
        <v>89.1887667817816</v>
      </c>
      <c r="O72" s="124">
        <v>108.17230860155243</v>
      </c>
      <c r="P72" s="124">
        <v>128.82758025812598</v>
      </c>
      <c r="Q72" s="124">
        <v>131.34370824973516</v>
      </c>
      <c r="R72" s="124">
        <v>133.88514655689363</v>
      </c>
      <c r="S72" s="124">
        <v>129.03889023429906</v>
      </c>
      <c r="T72" s="124">
        <v>129.18740440567873</v>
      </c>
      <c r="U72" s="124">
        <v>134.13749930097106</v>
      </c>
      <c r="V72" s="124">
        <v>131.2280246614455</v>
      </c>
      <c r="W72" s="124">
        <v>130.30568073716137</v>
      </c>
      <c r="X72" s="124">
        <v>136.9814992592152</v>
      </c>
      <c r="Y72" s="124">
        <v>123.6520140559605</v>
      </c>
      <c r="Z72" s="124">
        <v>122.38433948918575</v>
      </c>
      <c r="AA72" s="124">
        <v>160.29923790560963</v>
      </c>
      <c r="AB72" s="124">
        <v>169.67068867721676</v>
      </c>
    </row>
    <row r="74" spans="2:28" ht="12">
      <c r="B74" s="120" t="s">
        <v>48</v>
      </c>
      <c r="C74" s="121">
        <v>1990</v>
      </c>
      <c r="D74" s="121">
        <v>1991</v>
      </c>
      <c r="E74" s="121">
        <v>1992</v>
      </c>
      <c r="F74" s="121">
        <v>1993</v>
      </c>
      <c r="G74" s="121">
        <v>1994</v>
      </c>
      <c r="H74" s="121">
        <v>1995</v>
      </c>
      <c r="I74" s="121">
        <v>1996</v>
      </c>
      <c r="J74" s="121">
        <v>1997</v>
      </c>
      <c r="K74" s="121">
        <v>1998</v>
      </c>
      <c r="L74" s="121">
        <v>1999</v>
      </c>
      <c r="M74" s="121">
        <v>2000</v>
      </c>
      <c r="N74" s="121">
        <v>2001</v>
      </c>
      <c r="O74" s="121">
        <v>2002</v>
      </c>
      <c r="P74" s="121">
        <v>2003</v>
      </c>
      <c r="Q74" s="121">
        <v>2004</v>
      </c>
      <c r="R74" s="121">
        <v>2005</v>
      </c>
      <c r="S74" s="121">
        <v>2006</v>
      </c>
      <c r="T74" s="121">
        <v>2007</v>
      </c>
      <c r="U74" s="121">
        <v>2008</v>
      </c>
      <c r="V74" s="121">
        <v>2009</v>
      </c>
      <c r="W74" s="121">
        <v>2010</v>
      </c>
      <c r="X74" s="121">
        <v>2011</v>
      </c>
      <c r="Y74" s="121">
        <v>2012</v>
      </c>
      <c r="Z74" s="121">
        <v>2013</v>
      </c>
      <c r="AA74" s="121">
        <v>2014</v>
      </c>
      <c r="AB74" s="121">
        <v>2015</v>
      </c>
    </row>
    <row r="75" spans="2:28" ht="12">
      <c r="B75" s="143" t="s">
        <v>49</v>
      </c>
      <c r="C75" s="148">
        <v>98.07836879989334</v>
      </c>
      <c r="D75" s="148">
        <v>97.87519595531086</v>
      </c>
      <c r="E75" s="148">
        <v>96.31300865777062</v>
      </c>
      <c r="F75" s="148">
        <v>95.73475255580873</v>
      </c>
      <c r="G75" s="148">
        <v>95.86762516475912</v>
      </c>
      <c r="H75" s="148">
        <v>96.03208604912109</v>
      </c>
      <c r="I75" s="148">
        <v>96.01070122190788</v>
      </c>
      <c r="J75" s="148">
        <v>96.0026662278598</v>
      </c>
      <c r="K75" s="148">
        <v>95.6421931501418</v>
      </c>
      <c r="L75" s="148">
        <v>93.42573848922189</v>
      </c>
      <c r="M75" s="148">
        <v>93.22484477828297</v>
      </c>
      <c r="N75" s="148">
        <v>93.33338722778024</v>
      </c>
      <c r="O75" s="148">
        <v>95.36126448555945</v>
      </c>
      <c r="P75" s="148">
        <v>95.5700781530668</v>
      </c>
      <c r="Q75" s="148">
        <v>95.41514783787879</v>
      </c>
      <c r="R75" s="148">
        <v>95.31676087741897</v>
      </c>
      <c r="S75" s="148">
        <v>95.48148037517382</v>
      </c>
      <c r="T75" s="148">
        <v>94.56601860343021</v>
      </c>
      <c r="U75" s="148">
        <v>94.75454043275512</v>
      </c>
      <c r="V75" s="148">
        <v>96.23767261277997</v>
      </c>
      <c r="W75" s="148">
        <v>96.34927324817683</v>
      </c>
      <c r="X75" s="148">
        <v>96.26020376955913</v>
      </c>
      <c r="Y75" s="148">
        <v>95.8997562328935</v>
      </c>
      <c r="Z75" s="148">
        <v>96.0090435641435</v>
      </c>
      <c r="AA75" s="148">
        <v>96.85602673557538</v>
      </c>
      <c r="AB75" s="148">
        <v>97.04476432306228</v>
      </c>
    </row>
    <row r="76" spans="2:28" ht="12">
      <c r="B76" s="144" t="s">
        <v>116</v>
      </c>
      <c r="C76" s="148">
        <v>1.236741573213311</v>
      </c>
      <c r="D76" s="148">
        <v>1.314445924389154</v>
      </c>
      <c r="E76" s="148">
        <v>1.950951612018015</v>
      </c>
      <c r="F76" s="148">
        <v>2.208209781590471</v>
      </c>
      <c r="G76" s="148">
        <v>2.002251339006015</v>
      </c>
      <c r="H76" s="148">
        <v>1.8200536014296285</v>
      </c>
      <c r="I76" s="148">
        <v>1.863385848689372</v>
      </c>
      <c r="J76" s="148">
        <v>1.9982629602469122</v>
      </c>
      <c r="K76" s="148">
        <v>1.9951861237033717</v>
      </c>
      <c r="L76" s="148">
        <v>3.0921586613493344</v>
      </c>
      <c r="M76" s="148">
        <v>3.255640186856699</v>
      </c>
      <c r="N76" s="148">
        <v>3.2646918198545207</v>
      </c>
      <c r="O76" s="148">
        <v>1.8887170009892762</v>
      </c>
      <c r="P76" s="148">
        <v>2.137494536483546</v>
      </c>
      <c r="Q76" s="148">
        <v>2.372493276984921</v>
      </c>
      <c r="R76" s="148">
        <v>2.518238070434877</v>
      </c>
      <c r="S76" s="148">
        <v>2.2816971760269573</v>
      </c>
      <c r="T76" s="148">
        <v>3.18846017290621</v>
      </c>
      <c r="U76" s="148">
        <v>3.1002204741148103</v>
      </c>
      <c r="V76" s="148">
        <v>1.5868413917330775</v>
      </c>
      <c r="W76" s="148">
        <v>1.4676520256836103</v>
      </c>
      <c r="X76" s="148">
        <v>1.6679388394956751</v>
      </c>
      <c r="Y76" s="148">
        <v>1.7900628108683485</v>
      </c>
      <c r="Z76" s="148">
        <v>1.665488491692948</v>
      </c>
      <c r="AA76" s="148">
        <v>1.3844225129415377</v>
      </c>
      <c r="AB76" s="148">
        <v>1.29973416846683</v>
      </c>
    </row>
    <row r="77" spans="2:28" ht="12">
      <c r="B77" s="145" t="s">
        <v>117</v>
      </c>
      <c r="C77" s="148" t="s">
        <v>122</v>
      </c>
      <c r="D77" s="148" t="s">
        <v>122</v>
      </c>
      <c r="E77" s="148" t="s">
        <v>122</v>
      </c>
      <c r="F77" s="148" t="s">
        <v>122</v>
      </c>
      <c r="G77" s="148" t="s">
        <v>122</v>
      </c>
      <c r="H77" s="148" t="s">
        <v>122</v>
      </c>
      <c r="I77" s="148" t="s">
        <v>122</v>
      </c>
      <c r="J77" s="148" t="s">
        <v>122</v>
      </c>
      <c r="K77" s="148" t="s">
        <v>122</v>
      </c>
      <c r="L77" s="148" t="s">
        <v>122</v>
      </c>
      <c r="M77" s="148" t="s">
        <v>122</v>
      </c>
      <c r="N77" s="148" t="s">
        <v>122</v>
      </c>
      <c r="O77" s="148" t="s">
        <v>122</v>
      </c>
      <c r="P77" s="148" t="s">
        <v>122</v>
      </c>
      <c r="Q77" s="148" t="s">
        <v>122</v>
      </c>
      <c r="R77" s="148" t="s">
        <v>122</v>
      </c>
      <c r="S77" s="148" t="s">
        <v>122</v>
      </c>
      <c r="T77" s="148" t="s">
        <v>122</v>
      </c>
      <c r="U77" s="148" t="s">
        <v>122</v>
      </c>
      <c r="V77" s="148" t="s">
        <v>122</v>
      </c>
      <c r="W77" s="148" t="s">
        <v>122</v>
      </c>
      <c r="X77" s="148" t="s">
        <v>122</v>
      </c>
      <c r="Y77" s="148" t="s">
        <v>122</v>
      </c>
      <c r="Z77" s="148" t="s">
        <v>122</v>
      </c>
      <c r="AA77" s="148" t="s">
        <v>122</v>
      </c>
      <c r="AB77" s="148" t="s">
        <v>122</v>
      </c>
    </row>
    <row r="78" spans="2:28" ht="12">
      <c r="B78" s="144" t="s">
        <v>143</v>
      </c>
      <c r="C78" s="148">
        <v>0.8057354644040612</v>
      </c>
      <c r="D78" s="148">
        <v>0.8771038501257714</v>
      </c>
      <c r="E78" s="148">
        <v>1.7192282196293012</v>
      </c>
      <c r="F78" s="148">
        <v>2.7497172433812445</v>
      </c>
      <c r="G78" s="148">
        <v>1.5820467971285905</v>
      </c>
      <c r="H78" s="148">
        <v>2.1805481121148023</v>
      </c>
      <c r="I78" s="148">
        <v>1.4821160007389167</v>
      </c>
      <c r="J78" s="148">
        <v>2.4456910171624187</v>
      </c>
      <c r="K78" s="148">
        <v>2.6515560601510964</v>
      </c>
      <c r="L78" s="148">
        <v>3.7905593754851687</v>
      </c>
      <c r="M78" s="148">
        <v>1.473465545451963</v>
      </c>
      <c r="N78" s="148">
        <v>1.9359789339807043</v>
      </c>
      <c r="O78" s="148">
        <v>0.3174538633077853</v>
      </c>
      <c r="P78" s="148">
        <v>0.0477100627213342</v>
      </c>
      <c r="Q78" s="148">
        <v>0.16475812550225163</v>
      </c>
      <c r="R78" s="148">
        <v>0.24917844398086875</v>
      </c>
      <c r="S78" s="148">
        <v>0.21893140554283294</v>
      </c>
      <c r="T78" s="148">
        <v>1.2142341658292162</v>
      </c>
      <c r="U78" s="148">
        <v>0.761385023358493</v>
      </c>
      <c r="V78" s="148">
        <v>0.2602398634271006</v>
      </c>
      <c r="W78" s="148">
        <v>0.12196143236225009</v>
      </c>
      <c r="X78" s="148">
        <v>0.12954714180409865</v>
      </c>
      <c r="Y78" s="148">
        <v>0.9390777547297484</v>
      </c>
      <c r="Z78" s="148">
        <v>0.7258245343078424</v>
      </c>
      <c r="AA78" s="148">
        <v>0.08372835972590696</v>
      </c>
      <c r="AB78" s="148">
        <v>0.39351797806297495</v>
      </c>
    </row>
    <row r="79" spans="2:28" ht="12">
      <c r="B79" s="144" t="s">
        <v>119</v>
      </c>
      <c r="C79" s="148">
        <v>0.6848896268933469</v>
      </c>
      <c r="D79" s="148">
        <v>0.8103581203000125</v>
      </c>
      <c r="E79" s="148">
        <v>1.736039730211358</v>
      </c>
      <c r="F79" s="148">
        <v>2.057037662600819</v>
      </c>
      <c r="G79" s="148">
        <v>2.130123496234861</v>
      </c>
      <c r="H79" s="148">
        <v>2.1478603494492603</v>
      </c>
      <c r="I79" s="148">
        <v>2.125912929402749</v>
      </c>
      <c r="J79" s="148">
        <v>1.9990708118932998</v>
      </c>
      <c r="K79" s="148">
        <v>2.362620726154829</v>
      </c>
      <c r="L79" s="148">
        <v>3.482102849428771</v>
      </c>
      <c r="M79" s="148">
        <v>3.519515034860328</v>
      </c>
      <c r="N79" s="148">
        <v>3.4019209523652414</v>
      </c>
      <c r="O79" s="148">
        <v>2.7500185134512756</v>
      </c>
      <c r="P79" s="148">
        <v>2.292427310449671</v>
      </c>
      <c r="Q79" s="148">
        <v>2.212358885136306</v>
      </c>
      <c r="R79" s="148">
        <v>2.1650010521461547</v>
      </c>
      <c r="S79" s="148">
        <v>2.236822448799227</v>
      </c>
      <c r="T79" s="148">
        <v>2.245521223663581</v>
      </c>
      <c r="U79" s="148">
        <v>2.1452390931300807</v>
      </c>
      <c r="V79" s="148">
        <v>2.175485995486949</v>
      </c>
      <c r="W79" s="148">
        <v>2.1830747261395627</v>
      </c>
      <c r="X79" s="148">
        <v>2.0718573909451954</v>
      </c>
      <c r="Y79" s="148">
        <v>2.3101809562381606</v>
      </c>
      <c r="Z79" s="148">
        <v>2.3254679441635697</v>
      </c>
      <c r="AA79" s="148">
        <v>1.7595507514830786</v>
      </c>
      <c r="AB79" s="148">
        <v>1.6555015084708853</v>
      </c>
    </row>
    <row r="80" spans="2:28" ht="12">
      <c r="B80" s="146" t="s">
        <v>168</v>
      </c>
      <c r="C80" s="149">
        <v>100</v>
      </c>
      <c r="D80" s="149">
        <v>100</v>
      </c>
      <c r="E80" s="149">
        <v>100</v>
      </c>
      <c r="F80" s="149">
        <v>100</v>
      </c>
      <c r="G80" s="149">
        <v>100</v>
      </c>
      <c r="H80" s="149">
        <v>100</v>
      </c>
      <c r="I80" s="149">
        <v>100</v>
      </c>
      <c r="J80" s="149">
        <v>100</v>
      </c>
      <c r="K80" s="149">
        <v>100</v>
      </c>
      <c r="L80" s="149">
        <v>100</v>
      </c>
      <c r="M80" s="149">
        <v>100</v>
      </c>
      <c r="N80" s="149">
        <v>99.99999999999999</v>
      </c>
      <c r="O80" s="149">
        <v>100</v>
      </c>
      <c r="P80" s="149">
        <v>100</v>
      </c>
      <c r="Q80" s="149">
        <v>100</v>
      </c>
      <c r="R80" s="149">
        <v>100</v>
      </c>
      <c r="S80" s="149">
        <v>100</v>
      </c>
      <c r="T80" s="149">
        <v>100</v>
      </c>
      <c r="U80" s="149">
        <v>100</v>
      </c>
      <c r="V80" s="149">
        <v>100</v>
      </c>
      <c r="W80" s="149">
        <v>100</v>
      </c>
      <c r="X80" s="149">
        <v>100</v>
      </c>
      <c r="Y80" s="149">
        <v>100</v>
      </c>
      <c r="Z80" s="149">
        <v>100</v>
      </c>
      <c r="AA80" s="149">
        <v>100</v>
      </c>
      <c r="AB80" s="149">
        <v>100</v>
      </c>
    </row>
    <row r="81" spans="2:28" ht="12">
      <c r="B81" s="147" t="s">
        <v>169</v>
      </c>
      <c r="C81" s="149">
        <v>100.80573546440407</v>
      </c>
      <c r="D81" s="149">
        <v>100.87710385012578</v>
      </c>
      <c r="E81" s="149">
        <v>101.71922821962929</v>
      </c>
      <c r="F81" s="149">
        <v>102.74971724338126</v>
      </c>
      <c r="G81" s="149">
        <v>101.5820467971286</v>
      </c>
      <c r="H81" s="149">
        <v>102.18054811211479</v>
      </c>
      <c r="I81" s="149">
        <v>101.4821160007389</v>
      </c>
      <c r="J81" s="149">
        <v>102.44569101716243</v>
      </c>
      <c r="K81" s="149">
        <v>102.6515560601511</v>
      </c>
      <c r="L81" s="149">
        <v>103.79055937548519</v>
      </c>
      <c r="M81" s="149">
        <v>101.47346554545196</v>
      </c>
      <c r="N81" s="149">
        <v>101.9359789339807</v>
      </c>
      <c r="O81" s="149">
        <v>100.31745386330779</v>
      </c>
      <c r="P81" s="149">
        <v>100.04771006272134</v>
      </c>
      <c r="Q81" s="149">
        <v>100.16475812550225</v>
      </c>
      <c r="R81" s="149">
        <v>100.24917844398087</v>
      </c>
      <c r="S81" s="149">
        <v>100.21893140554285</v>
      </c>
      <c r="T81" s="149">
        <v>101.21423416582921</v>
      </c>
      <c r="U81" s="149">
        <v>100.7613850233585</v>
      </c>
      <c r="V81" s="149">
        <v>100.26023986342712</v>
      </c>
      <c r="W81" s="149">
        <v>100.12196143236226</v>
      </c>
      <c r="X81" s="149">
        <v>100.1295471418041</v>
      </c>
      <c r="Y81" s="149">
        <v>100.93907775472975</v>
      </c>
      <c r="Z81" s="149">
        <v>100.72582453430785</v>
      </c>
      <c r="AA81" s="149">
        <v>100.0837283597259</v>
      </c>
      <c r="AB81" s="149">
        <v>100.39351797806297</v>
      </c>
    </row>
  </sheetData>
  <sheetProtection/>
  <mergeCells count="7">
    <mergeCell ref="B63:AB63"/>
    <mergeCell ref="B57:AB57"/>
    <mergeCell ref="B58:AB58"/>
    <mergeCell ref="B59:AB59"/>
    <mergeCell ref="B60:AB60"/>
    <mergeCell ref="B61:AB61"/>
    <mergeCell ref="B62:AB62"/>
  </mergeCells>
  <dataValidations count="1">
    <dataValidation allowBlank="1" showInputMessage="1" showErrorMessage="1" sqref="IO63277:IV65536 C63277:C65536"/>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2017-07-13T08:50:23Z</dcterms:modified>
  <cp:category/>
  <cp:version/>
  <cp:contentType/>
  <cp:contentStatus/>
</cp:coreProperties>
</file>